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<sst xmlns="http://schemas.openxmlformats.org/spreadsheetml/2006/main" count="391" uniqueCount="303">
  <si>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</si>
  <si>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</si>
  <si>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</si>
  <si>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</si>
  <si>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</si>
  <si>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</si>
  <si>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</si>
  <si>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</si>
  <si>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</si>
  <si>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</si>
  <si>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</si>
  <si>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</si>
  <si>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</si>
  <si>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</si>
  <si>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</si>
  <si>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</si>
  <si>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</si>
  <si>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</si>
  <si>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</si>
  <si>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</si>
  <si>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</si>
  <si>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</si>
  <si>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</si>
  <si>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</si>
  <si>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</si>
  <si>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</si>
  <si>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</si>
  <si>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</si>
  <si>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</si>
  <si>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</si>
  <si>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</si>
  <si>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</si>
  <si>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</si>
  <si>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</si>
  <si>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</si>
  <si>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</si>
  <si>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</si>
  <si>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</si>
  <si>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</si>
  <si>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</si>
  <si>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</si>
  <si>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</si>
  <si>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</si>
  <si>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</si>
  <si>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</si>
  <si>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</si>
  <si>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</si>
  <si>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</si>
  <si>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</si>
  <si>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</si>
  <si>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</si>
  <si>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</si>
  <si>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</si>
  <si>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</si>
  <si>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</si>
  <si>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</si>
  <si>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</si>
  <si>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</si>
  <si>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</si>
  <si>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</si>
  <si>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</si>
  <si>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</si>
  <si>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</si>
  <si>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</si>
  <si>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</si>
  <si>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</si>
  <si>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</si>
  <si>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</si>
  <si>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</si>
  <si>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</si>
  <si>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</si>
  <si>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</si>
  <si>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</si>
  <si>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</si>
  <si>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</si>
  <si>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</si>
  <si>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</si>
  <si>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</si>
  <si>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</si>
  <si>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</si>
  <si>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</si>
  <si>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</si>
  <si>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</si>
  <si>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</si>
  <si>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</si>
  <si>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</si>
  <si>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</si>
  <si>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</si>
  <si>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</si>
  <si>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</si>
  <si>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</si>
  <si>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</si>
  <si>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</si>
  <si>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</si>
  <si>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</si>
  <si>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</si>
  <si>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</si>
  <si>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</si>
  <si>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</si>
  <si>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</si>
  <si>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</si>
  <si>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</si>
  <si>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</si>
  <si>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</si>
  <si>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</si>
  <si>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</si>
  <si>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</si>
  <si>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</si>
  <si>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</si>
  <si>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</si>
  <si>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</si>
  <si>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</si>
  <si>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</si>
  <si>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</si>
  <si>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</si>
  <si>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</si>
  <si>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</si>
  <si>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</si>
  <si>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</si>
  <si>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</si>
  <si>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</si>
  <si>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</si>
  <si>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</si>
  <si>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</si>
  <si>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</si>
  <si>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</si>
  <si>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</si>
  <si>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</si>
  <si>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</si>
  <si>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</si>
  <si>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</si>
  <si>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</si>
  <si>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</si>
  <si>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</si>
  <si>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</si>
  <si>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</si>
  <si>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</si>
  <si>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</si>
  <si>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</si>
  <si>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</si>
  <si>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</si>
  <si>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</si>
  <si>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</si>
  <si>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</si>
  <si>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</si>
  <si>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</si>
  <si>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</si>
  <si>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</si>
  <si>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</si>
  <si>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</si>
  <si>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</si>
  <si>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</si>
  <si>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</si>
  <si>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</si>
  <si>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</si>
  <si>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</si>
  <si>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</si>
  <si>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</si>
  <si>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</si>
  <si>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</si>
  <si>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</si>
  <si>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</si>
  <si>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</si>
  <si>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</si>
  <si>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</si>
  <si>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</si>
  <si>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</si>
  <si>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</si>
  <si>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</si>
  <si>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</si>
  <si>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</si>
  <si>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</si>
  <si>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</si>
  <si>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</si>
  <si>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</si>
  <si>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</si>
  <si>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</si>
  <si>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</si>
  <si>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</si>
  <si>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</si>
  <si>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</si>
  <si>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</si>
  <si>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</si>
  <si>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</si>
  <si>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</si>
  <si>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</si>
  <si>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</si>
  <si>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</si>
  <si>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</si>
  <si>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</si>
  <si>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</si>
  <si>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</si>
  <si>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</si>
  <si>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</si>
  <si>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</si>
  <si>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</si>
  <si>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</si>
  <si>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</si>
  <si>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</si>
  <si>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</si>
  <si>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</si>
  <si>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</si>
  <si>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</si>
  <si>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</si>
  <si>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</si>
  <si>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</si>
  <si>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</si>
  <si>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</si>
  <si>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</si>
  <si>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</si>
  <si>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</si>
  <si>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</si>
  <si>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</si>
  <si>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</si>
  <si>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</si>
  <si>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</si>
  <si>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</si>
  <si>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</si>
  <si>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</si>
  <si>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</si>
  <si>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</si>
  <si>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</si>
  <si>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</si>
  <si>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</si>
  <si>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</si>
  <si>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</si>
  <si>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</si>
  <si>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</si>
  <si>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</si>
  <si>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</si>
  <si>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</si>
  <si>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</si>
  <si>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</si>
  <si>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</si>
  <si>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</si>
  <si>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</si>
  <si>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</si>
  <si>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</si>
  <si>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</si>
  <si>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</si>
  <si>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</si>
  <si>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</si>
  <si>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</si>
  <si>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</si>
  <si>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</si>
  <si>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</si>
  <si>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</si>
  <si>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</si>
  <si>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</si>
  <si>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</si>
  <si>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</si>
  <si>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</si>
  <si>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</si>
  <si>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</si>
  <si>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</si>
  <si>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</si>
  <si>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</si>
  <si>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</si>
  <si>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</si>
  <si>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</si>
  <si>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</si>
  <si>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</si>
  <si>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</si>
  <si>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</si>
  <si>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</si>
  <si>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</si>
  <si>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</si>
  <si>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</si>
  <si>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</si>
  <si>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</si>
  <si>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</si>
  <si>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</si>
  <si>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</si>
  <si>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</si>
  <si>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</si>
  <si>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</si>
  <si>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</si>
  <si>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</si>
  <si>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</si>
  <si>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</si>
  <si>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</si>
  <si>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</si>
  <si>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</si>
  <si>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</si>
  <si>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</si>
  <si>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</si>
  <si>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</si>
  <si>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</si>
  <si>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</si>
  <si>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</si>
  <si>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</si>
  <si>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</si>
  <si>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</si>
  <si>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</si>
  <si>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</si>
  <si>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Станом на 15.02.2016</t>
  </si>
  <si>
    <t>На 12.02.2016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</si>
  <si>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</si>
  <si>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</si>
  <si>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</si>
  <si>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Аналіз фінансування установ на 12.02.2016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</si>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</sst>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IV16384"/>
    </sheetView>
  </sheetViews>
  <sheetFormatPr defaultColWidth="9.140625" defaultRowHeight="12.75"/>
  <cols>
    <col min="2" max="2" width="45.7109375" style="0" customWidth="1"/>
  </cols>
  <sheetData>
    <row r="1" ht="12.75">
      <c r="A1" t="s">
        <v>295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296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13732092</v>
      </c>
      <c r="D8" s="8">
        <v>15340941.37</v>
      </c>
      <c r="E8" s="13">
        <f aca="true" t="shared" si="0" ref="E8:E71">IF(C8=0,0,D8/C8*100)</f>
        <v>111.7159815853258</v>
      </c>
    </row>
    <row r="9" spans="1:5" ht="12.75">
      <c r="A9" s="8">
        <v>11000000</v>
      </c>
      <c r="B9" s="8" t="s">
        <v>23</v>
      </c>
      <c r="C9" s="8">
        <v>8165957</v>
      </c>
      <c r="D9" s="8">
        <v>6683748.62</v>
      </c>
      <c r="E9" s="13">
        <f t="shared" si="0"/>
        <v>81.84893234191657</v>
      </c>
    </row>
    <row r="10" spans="1:5" ht="12.75">
      <c r="A10" s="8">
        <v>11010000</v>
      </c>
      <c r="B10" s="8" t="s">
        <v>24</v>
      </c>
      <c r="C10" s="8">
        <v>8165957</v>
      </c>
      <c r="D10" s="8">
        <v>6683498.62</v>
      </c>
      <c r="E10" s="13">
        <f t="shared" si="0"/>
        <v>81.84587085138949</v>
      </c>
    </row>
    <row r="11" spans="1:5" ht="12.75">
      <c r="A11" s="8">
        <v>11010100</v>
      </c>
      <c r="B11" s="8" t="s">
        <v>25</v>
      </c>
      <c r="C11" s="8">
        <v>6412957</v>
      </c>
      <c r="D11" s="8">
        <v>5494850.6</v>
      </c>
      <c r="E11" s="13">
        <f t="shared" si="0"/>
        <v>85.6835715567717</v>
      </c>
    </row>
    <row r="12" spans="1:5" ht="12.75">
      <c r="A12" s="8">
        <v>11010200</v>
      </c>
      <c r="B12" s="8" t="s">
        <v>26</v>
      </c>
      <c r="C12" s="8">
        <v>1084000</v>
      </c>
      <c r="D12" s="8">
        <v>1027540.83</v>
      </c>
      <c r="E12" s="13">
        <f t="shared" si="0"/>
        <v>94.79158948339483</v>
      </c>
    </row>
    <row r="13" spans="1:5" ht="12.75">
      <c r="A13" s="8">
        <v>11010400</v>
      </c>
      <c r="B13" s="8" t="s">
        <v>27</v>
      </c>
      <c r="C13" s="8">
        <v>380000</v>
      </c>
      <c r="D13" s="8">
        <v>122823.96</v>
      </c>
      <c r="E13" s="13">
        <f t="shared" si="0"/>
        <v>32.322094736842104</v>
      </c>
    </row>
    <row r="14" spans="1:5" ht="12.75">
      <c r="A14" s="8">
        <v>11010500</v>
      </c>
      <c r="B14" s="8" t="s">
        <v>28</v>
      </c>
      <c r="C14" s="8">
        <v>289000</v>
      </c>
      <c r="D14" s="8">
        <v>38283.23</v>
      </c>
      <c r="E14" s="13">
        <f t="shared" si="0"/>
        <v>13.246792387543255</v>
      </c>
    </row>
    <row r="15" spans="1:5" ht="12.75">
      <c r="A15" s="8">
        <v>11020000</v>
      </c>
      <c r="B15" s="8" t="s">
        <v>288</v>
      </c>
      <c r="C15" s="8">
        <v>0</v>
      </c>
      <c r="D15" s="8">
        <v>250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250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62956</v>
      </c>
      <c r="D17" s="8">
        <v>20375</v>
      </c>
      <c r="E17" s="13">
        <f t="shared" si="0"/>
        <v>32.36387318126946</v>
      </c>
    </row>
    <row r="18" spans="1:5" ht="12.75">
      <c r="A18" s="8">
        <v>13010000</v>
      </c>
      <c r="B18" s="8" t="s">
        <v>230</v>
      </c>
      <c r="C18" s="8">
        <v>33856</v>
      </c>
      <c r="D18" s="8">
        <v>2190</v>
      </c>
      <c r="E18" s="13">
        <f t="shared" si="0"/>
        <v>6.468572778827977</v>
      </c>
    </row>
    <row r="19" spans="1:5" ht="12.75">
      <c r="A19" s="8">
        <v>13010200</v>
      </c>
      <c r="B19" s="8" t="s">
        <v>231</v>
      </c>
      <c r="C19" s="8">
        <v>33856</v>
      </c>
      <c r="D19" s="8">
        <v>2190</v>
      </c>
      <c r="E19" s="13">
        <f t="shared" si="0"/>
        <v>6.468572778827977</v>
      </c>
    </row>
    <row r="20" spans="1:5" ht="12.75">
      <c r="A20" s="8">
        <v>13030000</v>
      </c>
      <c r="B20" s="8" t="s">
        <v>280</v>
      </c>
      <c r="C20" s="8">
        <v>29100</v>
      </c>
      <c r="D20" s="8">
        <v>18185</v>
      </c>
      <c r="E20" s="13">
        <f t="shared" si="0"/>
        <v>62.491408934707906</v>
      </c>
    </row>
    <row r="21" spans="1:5" ht="12.75">
      <c r="A21" s="8">
        <v>13030200</v>
      </c>
      <c r="B21" s="8" t="s">
        <v>281</v>
      </c>
      <c r="C21" s="8">
        <v>29100</v>
      </c>
      <c r="D21" s="8">
        <v>18185</v>
      </c>
      <c r="E21" s="13">
        <f t="shared" si="0"/>
        <v>62.491408934707906</v>
      </c>
    </row>
    <row r="22" spans="1:5" ht="12.75">
      <c r="A22" s="8">
        <v>14000000</v>
      </c>
      <c r="B22" s="8" t="s">
        <v>29</v>
      </c>
      <c r="C22" s="8">
        <v>1000804</v>
      </c>
      <c r="D22" s="8">
        <v>2837751.55</v>
      </c>
      <c r="E22" s="13">
        <f t="shared" si="0"/>
        <v>283.5471830648159</v>
      </c>
    </row>
    <row r="23" spans="1:5" ht="12.75">
      <c r="A23" s="8">
        <v>14040000</v>
      </c>
      <c r="B23" s="8" t="s">
        <v>30</v>
      </c>
      <c r="C23" s="8">
        <v>1000804</v>
      </c>
      <c r="D23" s="8">
        <v>2837751.55</v>
      </c>
      <c r="E23" s="13">
        <f t="shared" si="0"/>
        <v>283.5471830648159</v>
      </c>
    </row>
    <row r="24" spans="1:5" ht="12.75">
      <c r="A24" s="8">
        <v>18000000</v>
      </c>
      <c r="B24" s="8" t="s">
        <v>31</v>
      </c>
      <c r="C24" s="8">
        <v>4502375</v>
      </c>
      <c r="D24" s="8">
        <v>5799066.2</v>
      </c>
      <c r="E24" s="13">
        <f t="shared" si="0"/>
        <v>128.8001599156001</v>
      </c>
    </row>
    <row r="25" spans="1:5" ht="12.75">
      <c r="A25" s="8">
        <v>18010000</v>
      </c>
      <c r="B25" s="8" t="s">
        <v>32</v>
      </c>
      <c r="C25" s="8">
        <v>1797272</v>
      </c>
      <c r="D25" s="8">
        <v>1388616.04</v>
      </c>
      <c r="E25" s="13">
        <f t="shared" si="0"/>
        <v>77.26243106218759</v>
      </c>
    </row>
    <row r="26" spans="1:5" ht="12.75">
      <c r="A26" s="8">
        <v>18010100</v>
      </c>
      <c r="B26" s="8" t="s">
        <v>232</v>
      </c>
      <c r="C26" s="8">
        <v>7160</v>
      </c>
      <c r="D26" s="8">
        <v>2570.53</v>
      </c>
      <c r="E26" s="13">
        <f t="shared" si="0"/>
        <v>35.90125698324022</v>
      </c>
    </row>
    <row r="27" spans="1:5" ht="12.75">
      <c r="A27" s="8">
        <v>18010200</v>
      </c>
      <c r="B27" s="8" t="s">
        <v>73</v>
      </c>
      <c r="C27" s="8">
        <v>6920</v>
      </c>
      <c r="D27" s="8">
        <v>3385.29</v>
      </c>
      <c r="E27" s="13">
        <f t="shared" si="0"/>
        <v>48.920375722543355</v>
      </c>
    </row>
    <row r="28" spans="1:5" ht="12.75">
      <c r="A28" s="8">
        <v>18010300</v>
      </c>
      <c r="B28" s="8" t="s">
        <v>233</v>
      </c>
      <c r="C28" s="8">
        <v>8825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181360</v>
      </c>
      <c r="D29" s="8">
        <v>454290.01</v>
      </c>
      <c r="E29" s="13">
        <f t="shared" si="0"/>
        <v>250.49074217026907</v>
      </c>
    </row>
    <row r="30" spans="1:5" ht="12.75">
      <c r="A30" s="8">
        <v>18010500</v>
      </c>
      <c r="B30" s="8" t="s">
        <v>34</v>
      </c>
      <c r="C30" s="8">
        <v>249091</v>
      </c>
      <c r="D30" s="8">
        <v>107697.46</v>
      </c>
      <c r="E30" s="13">
        <f t="shared" si="0"/>
        <v>43.236190789711394</v>
      </c>
    </row>
    <row r="31" spans="1:5" ht="12.75">
      <c r="A31" s="8">
        <v>18010600</v>
      </c>
      <c r="B31" s="8" t="s">
        <v>35</v>
      </c>
      <c r="C31" s="8">
        <v>813867</v>
      </c>
      <c r="D31" s="8">
        <v>382775.2</v>
      </c>
      <c r="E31" s="13">
        <f t="shared" si="0"/>
        <v>47.031664878905275</v>
      </c>
    </row>
    <row r="32" spans="1:5" ht="12.75">
      <c r="A32" s="8">
        <v>18010700</v>
      </c>
      <c r="B32" s="8" t="s">
        <v>36</v>
      </c>
      <c r="C32" s="8">
        <v>190957</v>
      </c>
      <c r="D32" s="8">
        <v>146019.24</v>
      </c>
      <c r="E32" s="13">
        <f t="shared" si="0"/>
        <v>76.46707897589509</v>
      </c>
    </row>
    <row r="33" spans="1:5" ht="12.75">
      <c r="A33" s="8">
        <v>18010900</v>
      </c>
      <c r="B33" s="8" t="s">
        <v>37</v>
      </c>
      <c r="C33" s="8">
        <v>304272</v>
      </c>
      <c r="D33" s="8">
        <v>266878.31</v>
      </c>
      <c r="E33" s="13">
        <f t="shared" si="0"/>
        <v>87.7104400010517</v>
      </c>
    </row>
    <row r="34" spans="1:5" ht="12.75">
      <c r="A34" s="8">
        <v>18011000</v>
      </c>
      <c r="B34" s="8" t="s">
        <v>282</v>
      </c>
      <c r="C34" s="8">
        <v>34820</v>
      </c>
      <c r="D34" s="8">
        <v>25000</v>
      </c>
      <c r="E34" s="13">
        <f t="shared" si="0"/>
        <v>71.79781734635267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1040</v>
      </c>
      <c r="D36" s="8">
        <v>5689.08</v>
      </c>
      <c r="E36" s="13">
        <f t="shared" si="0"/>
        <v>547.026923076923</v>
      </c>
    </row>
    <row r="37" spans="1:5" ht="12.75">
      <c r="A37" s="8">
        <v>18030100</v>
      </c>
      <c r="B37" s="8" t="s">
        <v>235</v>
      </c>
      <c r="C37" s="8">
        <v>200</v>
      </c>
      <c r="D37" s="8">
        <v>700</v>
      </c>
      <c r="E37" s="13">
        <f t="shared" si="0"/>
        <v>350</v>
      </c>
    </row>
    <row r="38" spans="1:5" ht="12.75">
      <c r="A38" s="8">
        <v>18030200</v>
      </c>
      <c r="B38" s="8" t="s">
        <v>236</v>
      </c>
      <c r="C38" s="8">
        <v>840</v>
      </c>
      <c r="D38" s="8">
        <v>4989.08</v>
      </c>
      <c r="E38" s="13">
        <f t="shared" si="0"/>
        <v>593.9380952380952</v>
      </c>
    </row>
    <row r="39" spans="1:5" ht="12.75">
      <c r="A39" s="8">
        <v>18040000</v>
      </c>
      <c r="B39" s="8" t="s">
        <v>237</v>
      </c>
      <c r="C39" s="8">
        <v>0</v>
      </c>
      <c r="D39" s="8">
        <v>19227.63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-248</v>
      </c>
      <c r="E41" s="13">
        <f t="shared" si="0"/>
        <v>0</v>
      </c>
    </row>
    <row r="42" spans="1:5" ht="12.75">
      <c r="A42" s="8">
        <v>18040500</v>
      </c>
      <c r="B42" s="8" t="s">
        <v>297</v>
      </c>
      <c r="C42" s="8">
        <v>0</v>
      </c>
      <c r="D42" s="8">
        <v>21000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2704063</v>
      </c>
      <c r="D44" s="8">
        <v>4385533.45</v>
      </c>
      <c r="E44" s="13">
        <f t="shared" si="0"/>
        <v>162.18310926927367</v>
      </c>
    </row>
    <row r="45" spans="1:5" ht="12.75">
      <c r="A45" s="8">
        <v>18050300</v>
      </c>
      <c r="B45" s="8" t="s">
        <v>39</v>
      </c>
      <c r="C45" s="8">
        <v>438124</v>
      </c>
      <c r="D45" s="8">
        <v>643494.05</v>
      </c>
      <c r="E45" s="13">
        <f t="shared" si="0"/>
        <v>146.8748687586163</v>
      </c>
    </row>
    <row r="46" spans="1:5" ht="12.75">
      <c r="A46" s="8">
        <v>18050400</v>
      </c>
      <c r="B46" s="8" t="s">
        <v>40</v>
      </c>
      <c r="C46" s="8">
        <v>1868557</v>
      </c>
      <c r="D46" s="8">
        <v>3574219.09</v>
      </c>
      <c r="E46" s="13">
        <f t="shared" si="0"/>
        <v>191.28231517689852</v>
      </c>
    </row>
    <row r="47" spans="1:5" ht="12.75">
      <c r="A47" s="8">
        <v>18050500</v>
      </c>
      <c r="B47" s="8" t="s">
        <v>41</v>
      </c>
      <c r="C47" s="8">
        <v>397382</v>
      </c>
      <c r="D47" s="8">
        <v>167820.31</v>
      </c>
      <c r="E47" s="13">
        <f t="shared" si="0"/>
        <v>42.23148255331142</v>
      </c>
    </row>
    <row r="48" spans="1:5" ht="12.75">
      <c r="A48" s="8">
        <v>20000000</v>
      </c>
      <c r="B48" s="8" t="s">
        <v>45</v>
      </c>
      <c r="C48" s="8">
        <v>16130</v>
      </c>
      <c r="D48" s="8">
        <v>46407.65</v>
      </c>
      <c r="E48" s="13">
        <f t="shared" si="0"/>
        <v>287.7101673899566</v>
      </c>
    </row>
    <row r="49" spans="1:5" ht="12.75">
      <c r="A49" s="8">
        <v>21000000</v>
      </c>
      <c r="B49" s="8" t="s">
        <v>46</v>
      </c>
      <c r="C49" s="8">
        <v>290</v>
      </c>
      <c r="D49" s="8">
        <v>3858.6</v>
      </c>
      <c r="E49" s="13">
        <f t="shared" si="0"/>
        <v>1330.551724137931</v>
      </c>
    </row>
    <row r="50" spans="1:5" ht="12.75">
      <c r="A50" s="8">
        <v>21050000</v>
      </c>
      <c r="B50" s="8" t="s">
        <v>284</v>
      </c>
      <c r="C50" s="8">
        <v>0</v>
      </c>
      <c r="D50" s="8">
        <v>0</v>
      </c>
      <c r="E50" s="13">
        <f t="shared" si="0"/>
        <v>0</v>
      </c>
    </row>
    <row r="51" spans="1:5" ht="12.75">
      <c r="A51" s="8">
        <v>21080000</v>
      </c>
      <c r="B51" s="8" t="s">
        <v>47</v>
      </c>
      <c r="C51" s="8">
        <v>290</v>
      </c>
      <c r="D51" s="8">
        <v>3858.6</v>
      </c>
      <c r="E51" s="13">
        <f t="shared" si="0"/>
        <v>1330.551724137931</v>
      </c>
    </row>
    <row r="52" spans="1:5" ht="12.75">
      <c r="A52" s="8">
        <v>21080500</v>
      </c>
      <c r="B52" s="8" t="s">
        <v>242</v>
      </c>
      <c r="C52" s="8">
        <v>0</v>
      </c>
      <c r="D52" s="8">
        <v>1654.71</v>
      </c>
      <c r="E52" s="13">
        <f t="shared" si="0"/>
        <v>0</v>
      </c>
    </row>
    <row r="53" spans="1:5" ht="12.75">
      <c r="A53" s="8">
        <v>21081100</v>
      </c>
      <c r="B53" s="8" t="s">
        <v>48</v>
      </c>
      <c r="C53" s="8">
        <v>290</v>
      </c>
      <c r="D53" s="8">
        <v>2203.89</v>
      </c>
      <c r="E53" s="13">
        <f t="shared" si="0"/>
        <v>759.9620689655172</v>
      </c>
    </row>
    <row r="54" spans="1:5" ht="12.75">
      <c r="A54" s="8">
        <v>22000000</v>
      </c>
      <c r="B54" s="8" t="s">
        <v>49</v>
      </c>
      <c r="C54" s="8">
        <v>13040</v>
      </c>
      <c r="D54" s="8">
        <v>4811.01</v>
      </c>
      <c r="E54" s="13">
        <f t="shared" si="0"/>
        <v>36.89424846625767</v>
      </c>
    </row>
    <row r="55" spans="1:5" ht="12.75">
      <c r="A55" s="8">
        <v>22080000</v>
      </c>
      <c r="B55" s="8" t="s">
        <v>50</v>
      </c>
      <c r="C55" s="8">
        <v>12990</v>
      </c>
      <c r="D55" s="8">
        <v>4316</v>
      </c>
      <c r="E55" s="13">
        <f t="shared" si="0"/>
        <v>33.22555812163203</v>
      </c>
    </row>
    <row r="56" spans="1:5" ht="12.75">
      <c r="A56" s="8">
        <v>22080400</v>
      </c>
      <c r="B56" s="8" t="s">
        <v>51</v>
      </c>
      <c r="C56" s="8">
        <v>12990</v>
      </c>
      <c r="D56" s="8">
        <v>4316</v>
      </c>
      <c r="E56" s="13">
        <f t="shared" si="0"/>
        <v>33.22555812163203</v>
      </c>
    </row>
    <row r="57" spans="1:5" ht="12.75">
      <c r="A57" s="8">
        <v>22090000</v>
      </c>
      <c r="B57" s="8" t="s">
        <v>52</v>
      </c>
      <c r="C57" s="8">
        <v>50</v>
      </c>
      <c r="D57" s="8">
        <v>495.01</v>
      </c>
      <c r="E57" s="13">
        <f t="shared" si="0"/>
        <v>990.02</v>
      </c>
    </row>
    <row r="58" spans="1:5" ht="12.75">
      <c r="A58" s="8">
        <v>22090100</v>
      </c>
      <c r="B58" s="8" t="s">
        <v>53</v>
      </c>
      <c r="C58" s="8">
        <v>50</v>
      </c>
      <c r="D58" s="8">
        <v>289.34</v>
      </c>
      <c r="E58" s="13">
        <f t="shared" si="0"/>
        <v>578.68</v>
      </c>
    </row>
    <row r="59" spans="1:5" ht="12.75">
      <c r="A59" s="8">
        <v>22090400</v>
      </c>
      <c r="B59" s="8" t="s">
        <v>54</v>
      </c>
      <c r="C59" s="8">
        <v>0</v>
      </c>
      <c r="D59" s="8">
        <v>205.67</v>
      </c>
      <c r="E59" s="13">
        <f t="shared" si="0"/>
        <v>0</v>
      </c>
    </row>
    <row r="60" spans="1:5" ht="12.75">
      <c r="A60" s="8">
        <v>24000000</v>
      </c>
      <c r="B60" s="8" t="s">
        <v>55</v>
      </c>
      <c r="C60" s="8">
        <v>2800</v>
      </c>
      <c r="D60" s="8">
        <v>37738.04</v>
      </c>
      <c r="E60" s="13">
        <f t="shared" si="0"/>
        <v>1347.787142857143</v>
      </c>
    </row>
    <row r="61" spans="1:5" ht="12.75">
      <c r="A61" s="8">
        <v>24060000</v>
      </c>
      <c r="B61" s="8" t="s">
        <v>47</v>
      </c>
      <c r="C61" s="8">
        <v>2800</v>
      </c>
      <c r="D61" s="8">
        <v>37738.04</v>
      </c>
      <c r="E61" s="13">
        <f t="shared" si="0"/>
        <v>1347.787142857143</v>
      </c>
    </row>
    <row r="62" spans="1:5" ht="12.75">
      <c r="A62" s="8">
        <v>24060300</v>
      </c>
      <c r="B62" s="8" t="s">
        <v>47</v>
      </c>
      <c r="C62" s="8">
        <v>2800</v>
      </c>
      <c r="D62" s="8">
        <v>37738.04</v>
      </c>
      <c r="E62" s="13">
        <f t="shared" si="0"/>
        <v>1347.787142857143</v>
      </c>
    </row>
    <row r="63" spans="1:5" ht="12.75">
      <c r="A63" s="8">
        <v>40000000</v>
      </c>
      <c r="B63" s="8" t="s">
        <v>56</v>
      </c>
      <c r="C63" s="8">
        <v>61854479</v>
      </c>
      <c r="D63" s="8">
        <v>44739756.79</v>
      </c>
      <c r="E63" s="13">
        <f t="shared" si="0"/>
        <v>72.33066628853183</v>
      </c>
    </row>
    <row r="64" spans="1:5" ht="12.75">
      <c r="A64" s="8">
        <v>41000000</v>
      </c>
      <c r="B64" s="8" t="s">
        <v>57</v>
      </c>
      <c r="C64" s="8">
        <v>61854479</v>
      </c>
      <c r="D64" s="8">
        <v>44739756.79</v>
      </c>
      <c r="E64" s="13">
        <f t="shared" si="0"/>
        <v>72.33066628853183</v>
      </c>
    </row>
    <row r="65" spans="1:5" ht="12.75">
      <c r="A65" s="8">
        <v>41020000</v>
      </c>
      <c r="B65" s="8" t="s">
        <v>58</v>
      </c>
      <c r="C65" s="8">
        <v>2275000</v>
      </c>
      <c r="D65" s="8">
        <v>1516666.67</v>
      </c>
      <c r="E65" s="13">
        <f t="shared" si="0"/>
        <v>66.66666681318681</v>
      </c>
    </row>
    <row r="66" spans="1:5" ht="12.75">
      <c r="A66" s="8">
        <v>41020100</v>
      </c>
      <c r="B66" s="8" t="s">
        <v>59</v>
      </c>
      <c r="C66" s="8">
        <v>2275000</v>
      </c>
      <c r="D66" s="8">
        <v>1516666.67</v>
      </c>
      <c r="E66" s="13">
        <f t="shared" si="0"/>
        <v>66.66666681318681</v>
      </c>
    </row>
    <row r="67" spans="1:5" ht="12.75">
      <c r="A67" s="8">
        <v>41030000</v>
      </c>
      <c r="B67" s="8" t="s">
        <v>60</v>
      </c>
      <c r="C67" s="8">
        <v>59579479</v>
      </c>
      <c r="D67" s="8">
        <v>43223090.12</v>
      </c>
      <c r="E67" s="13">
        <f t="shared" si="0"/>
        <v>72.54694207715377</v>
      </c>
    </row>
    <row r="68" spans="1:5" ht="12.75">
      <c r="A68" s="8">
        <v>41030300</v>
      </c>
      <c r="B68" s="8" t="s">
        <v>298</v>
      </c>
      <c r="C68" s="8">
        <v>2810</v>
      </c>
      <c r="D68" s="8">
        <v>0</v>
      </c>
      <c r="E68" s="13">
        <f t="shared" si="0"/>
        <v>0</v>
      </c>
    </row>
    <row r="69" spans="1:5" ht="12.75">
      <c r="A69" s="8">
        <v>41030600</v>
      </c>
      <c r="B69" s="8" t="s">
        <v>61</v>
      </c>
      <c r="C69" s="8">
        <v>15211500</v>
      </c>
      <c r="D69" s="8">
        <v>14307389</v>
      </c>
      <c r="E69" s="13">
        <f t="shared" si="0"/>
        <v>94.05639811984355</v>
      </c>
    </row>
    <row r="70" spans="1:5" ht="12.75">
      <c r="A70" s="8">
        <v>41030800</v>
      </c>
      <c r="B70" s="8" t="s">
        <v>62</v>
      </c>
      <c r="C70" s="8">
        <v>20609736</v>
      </c>
      <c r="D70" s="8">
        <v>5259775</v>
      </c>
      <c r="E70" s="13">
        <f t="shared" si="0"/>
        <v>25.520826661729195</v>
      </c>
    </row>
    <row r="71" spans="1:5" ht="12.75">
      <c r="A71" s="8">
        <v>41030900</v>
      </c>
      <c r="B71" s="8" t="s">
        <v>63</v>
      </c>
      <c r="C71" s="8">
        <v>0</v>
      </c>
      <c r="D71" s="8">
        <v>0</v>
      </c>
      <c r="E71" s="13">
        <f t="shared" si="0"/>
        <v>0</v>
      </c>
    </row>
    <row r="72" spans="1:5" ht="12.75">
      <c r="A72" s="8">
        <v>41031000</v>
      </c>
      <c r="B72" s="8" t="s">
        <v>64</v>
      </c>
      <c r="C72" s="8">
        <v>91497</v>
      </c>
      <c r="D72" s="8">
        <v>4403</v>
      </c>
      <c r="E72" s="13">
        <f aca="true" t="shared" si="1" ref="E72:E78">IF(C72=0,0,D72/C72*100)</f>
        <v>4.81217963430495</v>
      </c>
    </row>
    <row r="73" spans="1:5" ht="12.75">
      <c r="A73" s="8">
        <v>41033900</v>
      </c>
      <c r="B73" s="8" t="s">
        <v>65</v>
      </c>
      <c r="C73" s="8">
        <v>11555400</v>
      </c>
      <c r="D73" s="8">
        <v>11567300</v>
      </c>
      <c r="E73" s="13">
        <f t="shared" si="1"/>
        <v>100.10298215552902</v>
      </c>
    </row>
    <row r="74" spans="1:5" ht="12.75">
      <c r="A74" s="8">
        <v>41034200</v>
      </c>
      <c r="B74" s="8" t="s">
        <v>66</v>
      </c>
      <c r="C74" s="8">
        <v>7401100</v>
      </c>
      <c r="D74" s="8">
        <v>7401100</v>
      </c>
      <c r="E74" s="13">
        <f t="shared" si="1"/>
        <v>100</v>
      </c>
    </row>
    <row r="75" spans="1:5" ht="12.75">
      <c r="A75" s="8">
        <v>41035000</v>
      </c>
      <c r="B75" s="8" t="s">
        <v>67</v>
      </c>
      <c r="C75" s="8">
        <v>4602236</v>
      </c>
      <c r="D75" s="8">
        <v>4578017</v>
      </c>
      <c r="E75" s="13">
        <f t="shared" si="1"/>
        <v>99.47375580044135</v>
      </c>
    </row>
    <row r="76" spans="1:5" ht="12.75">
      <c r="A76" s="8">
        <v>41035800</v>
      </c>
      <c r="B76" s="8" t="s">
        <v>68</v>
      </c>
      <c r="C76" s="8">
        <v>105200</v>
      </c>
      <c r="D76" s="8">
        <v>105106.12</v>
      </c>
      <c r="E76" s="13">
        <f t="shared" si="1"/>
        <v>99.91076045627376</v>
      </c>
    </row>
    <row r="77" spans="1:5" ht="12.75">
      <c r="A77" s="9" t="s">
        <v>69</v>
      </c>
      <c r="B77" s="9"/>
      <c r="C77" s="9">
        <v>13748222</v>
      </c>
      <c r="D77" s="9">
        <v>15387349.02</v>
      </c>
      <c r="E77" s="14">
        <f t="shared" si="1"/>
        <v>111.92246546498885</v>
      </c>
    </row>
    <row r="78" spans="1:5" ht="12.75">
      <c r="A78" s="9" t="s">
        <v>70</v>
      </c>
      <c r="B78" s="9"/>
      <c r="C78" s="9">
        <v>75602701</v>
      </c>
      <c r="D78" s="9">
        <v>60127105.81</v>
      </c>
      <c r="E78" s="14">
        <f t="shared" si="1"/>
        <v>79.53036732113578</v>
      </c>
    </row>
    <row r="79" ht="12.75">
      <c r="B79" s="16" t="s">
        <v>299</v>
      </c>
    </row>
    <row r="80" spans="1:5" ht="12.75">
      <c r="A80" s="7" t="s">
        <v>2</v>
      </c>
      <c r="B80" s="7" t="s">
        <v>18</v>
      </c>
      <c r="C80" s="7" t="s">
        <v>19</v>
      </c>
      <c r="D80" s="7" t="s">
        <v>20</v>
      </c>
      <c r="E80" s="7" t="s">
        <v>21</v>
      </c>
    </row>
    <row r="81" spans="1:5" ht="12.75">
      <c r="A81" s="8">
        <v>10000000</v>
      </c>
      <c r="B81" s="8" t="s">
        <v>22</v>
      </c>
      <c r="C81" s="8">
        <v>0</v>
      </c>
      <c r="D81" s="8">
        <v>9671.78</v>
      </c>
      <c r="E81" s="8">
        <f aca="true" t="shared" si="2" ref="E81:E107">IF(C81=0,0,D81/C81*100)</f>
        <v>0</v>
      </c>
    </row>
    <row r="82" spans="1:5" ht="12.75">
      <c r="A82" s="8">
        <v>19000000</v>
      </c>
      <c r="B82" s="8" t="s">
        <v>42</v>
      </c>
      <c r="C82" s="8">
        <v>0</v>
      </c>
      <c r="D82" s="8">
        <v>9671.78</v>
      </c>
      <c r="E82" s="8">
        <f t="shared" si="2"/>
        <v>0</v>
      </c>
    </row>
    <row r="83" spans="1:5" ht="12.75">
      <c r="A83" s="8">
        <v>19010000</v>
      </c>
      <c r="B83" s="8" t="s">
        <v>43</v>
      </c>
      <c r="C83" s="8">
        <v>0</v>
      </c>
      <c r="D83" s="8">
        <v>9671.78</v>
      </c>
      <c r="E83" s="8">
        <f t="shared" si="2"/>
        <v>0</v>
      </c>
    </row>
    <row r="84" spans="1:5" ht="12.75">
      <c r="A84" s="8">
        <v>19010100</v>
      </c>
      <c r="B84" s="8" t="s">
        <v>240</v>
      </c>
      <c r="C84" s="8">
        <v>0</v>
      </c>
      <c r="D84" s="8">
        <v>9094.36</v>
      </c>
      <c r="E84" s="8">
        <f t="shared" si="2"/>
        <v>0</v>
      </c>
    </row>
    <row r="85" spans="1:5" ht="12.75">
      <c r="A85" s="8">
        <v>19010200</v>
      </c>
      <c r="B85" s="8" t="s">
        <v>241</v>
      </c>
      <c r="C85" s="8">
        <v>0</v>
      </c>
      <c r="D85" s="8">
        <v>65.39</v>
      </c>
      <c r="E85" s="8">
        <f t="shared" si="2"/>
        <v>0</v>
      </c>
    </row>
    <row r="86" spans="1:5" ht="12.75">
      <c r="A86" s="8">
        <v>19010300</v>
      </c>
      <c r="B86" s="8" t="s">
        <v>44</v>
      </c>
      <c r="C86" s="8">
        <v>0</v>
      </c>
      <c r="D86" s="8">
        <v>512.03</v>
      </c>
      <c r="E86" s="8">
        <f t="shared" si="2"/>
        <v>0</v>
      </c>
    </row>
    <row r="87" spans="1:5" ht="12.75">
      <c r="A87" s="8">
        <v>20000000</v>
      </c>
      <c r="B87" s="8" t="s">
        <v>45</v>
      </c>
      <c r="C87" s="8">
        <v>634695.8333333334</v>
      </c>
      <c r="D87" s="8">
        <v>344662.94</v>
      </c>
      <c r="E87" s="13">
        <f t="shared" si="2"/>
        <v>54.303639932513605</v>
      </c>
    </row>
    <row r="88" spans="1:5" ht="12.75">
      <c r="A88" s="8">
        <v>21000000</v>
      </c>
      <c r="B88" s="8" t="s">
        <v>46</v>
      </c>
      <c r="C88" s="8">
        <v>0</v>
      </c>
      <c r="D88" s="8">
        <v>5670</v>
      </c>
      <c r="E88" s="13">
        <f t="shared" si="2"/>
        <v>0</v>
      </c>
    </row>
    <row r="89" spans="1:5" ht="12.75">
      <c r="A89" s="8">
        <v>21110000</v>
      </c>
      <c r="B89" s="8" t="s">
        <v>219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24000000</v>
      </c>
      <c r="B90" s="8" t="s">
        <v>55</v>
      </c>
      <c r="C90" s="8">
        <v>42000</v>
      </c>
      <c r="D90" s="8">
        <v>338992.94</v>
      </c>
      <c r="E90" s="13">
        <f t="shared" si="2"/>
        <v>807.1260476190477</v>
      </c>
    </row>
    <row r="91" spans="1:5" ht="12.75">
      <c r="A91" s="8">
        <v>24060000</v>
      </c>
      <c r="B91" s="8" t="s">
        <v>47</v>
      </c>
      <c r="C91" s="8">
        <v>0</v>
      </c>
      <c r="D91" s="8">
        <v>123.94</v>
      </c>
      <c r="E91" s="13">
        <f t="shared" si="2"/>
        <v>0</v>
      </c>
    </row>
    <row r="92" spans="1:5" ht="12.75">
      <c r="A92" s="8">
        <v>24062100</v>
      </c>
      <c r="B92" s="8" t="s">
        <v>220</v>
      </c>
      <c r="C92" s="8">
        <v>0</v>
      </c>
      <c r="D92" s="8">
        <v>123.94</v>
      </c>
      <c r="E92" s="13">
        <f t="shared" si="2"/>
        <v>0</v>
      </c>
    </row>
    <row r="93" spans="1:5" ht="12.75">
      <c r="A93" s="8">
        <v>24170000</v>
      </c>
      <c r="B93" s="8" t="s">
        <v>285</v>
      </c>
      <c r="C93" s="8">
        <v>42000</v>
      </c>
      <c r="D93" s="8">
        <v>338869</v>
      </c>
      <c r="E93" s="13">
        <f t="shared" si="2"/>
        <v>806.8309523809523</v>
      </c>
    </row>
    <row r="94" spans="1:5" ht="12.75">
      <c r="A94" s="8">
        <v>25000000</v>
      </c>
      <c r="B94" s="8" t="s">
        <v>221</v>
      </c>
      <c r="C94" s="8">
        <v>592695.8333333334</v>
      </c>
      <c r="D94" s="8">
        <v>0</v>
      </c>
      <c r="E94" s="13">
        <f t="shared" si="2"/>
        <v>0</v>
      </c>
    </row>
    <row r="95" spans="1:5" ht="12.75">
      <c r="A95" s="8">
        <v>25010000</v>
      </c>
      <c r="B95" s="8" t="s">
        <v>222</v>
      </c>
      <c r="C95" s="8">
        <v>592695.8333333334</v>
      </c>
      <c r="D95" s="8">
        <v>0</v>
      </c>
      <c r="E95" s="13">
        <f t="shared" si="2"/>
        <v>0</v>
      </c>
    </row>
    <row r="96" spans="1:5" ht="12.75">
      <c r="A96" s="8">
        <v>25010100</v>
      </c>
      <c r="B96" s="8" t="s">
        <v>223</v>
      </c>
      <c r="C96" s="8">
        <v>514775</v>
      </c>
      <c r="D96" s="8">
        <v>0</v>
      </c>
      <c r="E96" s="13">
        <f t="shared" si="2"/>
        <v>0</v>
      </c>
    </row>
    <row r="97" spans="1:5" ht="12.75">
      <c r="A97" s="8">
        <v>25010200</v>
      </c>
      <c r="B97" s="8" t="s">
        <v>224</v>
      </c>
      <c r="C97" s="8">
        <v>6500</v>
      </c>
      <c r="D97" s="8">
        <v>0</v>
      </c>
      <c r="E97" s="13">
        <f t="shared" si="2"/>
        <v>0</v>
      </c>
    </row>
    <row r="98" spans="1:5" ht="12.75">
      <c r="A98" s="8">
        <v>25010300</v>
      </c>
      <c r="B98" s="8" t="s">
        <v>225</v>
      </c>
      <c r="C98" s="8">
        <v>70270.83333333333</v>
      </c>
      <c r="D98" s="8">
        <v>0</v>
      </c>
      <c r="E98" s="13">
        <f t="shared" si="2"/>
        <v>0</v>
      </c>
    </row>
    <row r="99" spans="1:5" ht="12.75">
      <c r="A99" s="8">
        <v>25010400</v>
      </c>
      <c r="B99" s="8" t="s">
        <v>226</v>
      </c>
      <c r="C99" s="8">
        <v>1150</v>
      </c>
      <c r="D99" s="8">
        <v>0</v>
      </c>
      <c r="E99" s="13">
        <f t="shared" si="2"/>
        <v>0</v>
      </c>
    </row>
    <row r="100" spans="1:5" ht="12.75">
      <c r="A100" s="8">
        <v>30000000</v>
      </c>
      <c r="B100" s="8" t="s">
        <v>243</v>
      </c>
      <c r="C100" s="8">
        <v>0</v>
      </c>
      <c r="D100" s="8">
        <v>24997</v>
      </c>
      <c r="E100" s="13">
        <f t="shared" si="2"/>
        <v>0</v>
      </c>
    </row>
    <row r="101" spans="1:5" ht="12.75">
      <c r="A101" s="8">
        <v>33000000</v>
      </c>
      <c r="B101" s="8" t="s">
        <v>244</v>
      </c>
      <c r="C101" s="8">
        <v>0</v>
      </c>
      <c r="D101" s="8">
        <v>24997</v>
      </c>
      <c r="E101" s="13">
        <f t="shared" si="2"/>
        <v>0</v>
      </c>
    </row>
    <row r="102" spans="1:5" ht="12.75">
      <c r="A102" s="8">
        <v>33010000</v>
      </c>
      <c r="B102" s="8" t="s">
        <v>245</v>
      </c>
      <c r="C102" s="8">
        <v>0</v>
      </c>
      <c r="D102" s="8">
        <v>24997</v>
      </c>
      <c r="E102" s="13">
        <f t="shared" si="2"/>
        <v>0</v>
      </c>
    </row>
    <row r="103" spans="1:5" ht="12.75">
      <c r="A103" s="8">
        <v>33010100</v>
      </c>
      <c r="B103" s="8" t="s">
        <v>246</v>
      </c>
      <c r="C103" s="8">
        <v>0</v>
      </c>
      <c r="D103" s="8">
        <v>24997</v>
      </c>
      <c r="E103" s="13">
        <f t="shared" si="2"/>
        <v>0</v>
      </c>
    </row>
    <row r="104" spans="1:5" ht="12.75">
      <c r="A104" s="8">
        <v>50000000</v>
      </c>
      <c r="B104" s="8" t="s">
        <v>227</v>
      </c>
      <c r="C104" s="8">
        <v>43966</v>
      </c>
      <c r="D104" s="8">
        <v>16884</v>
      </c>
      <c r="E104" s="13">
        <f t="shared" si="2"/>
        <v>38.402401855979626</v>
      </c>
    </row>
    <row r="105" spans="1:5" ht="12.75">
      <c r="A105" s="8">
        <v>50110000</v>
      </c>
      <c r="B105" s="8" t="s">
        <v>228</v>
      </c>
      <c r="C105" s="8">
        <v>43966</v>
      </c>
      <c r="D105" s="8">
        <v>16884</v>
      </c>
      <c r="E105" s="13">
        <f t="shared" si="2"/>
        <v>38.402401855979626</v>
      </c>
    </row>
    <row r="106" spans="1:5" ht="12.75">
      <c r="A106" s="9" t="s">
        <v>69</v>
      </c>
      <c r="B106" s="9"/>
      <c r="C106" s="9">
        <v>678661.8333333334</v>
      </c>
      <c r="D106" s="9">
        <v>396215.72</v>
      </c>
      <c r="E106" s="14">
        <f t="shared" si="2"/>
        <v>58.381906943836285</v>
      </c>
    </row>
    <row r="107" spans="1:5" ht="12.75">
      <c r="A107" s="9" t="s">
        <v>70</v>
      </c>
      <c r="B107" s="9"/>
      <c r="C107" s="9">
        <v>678661.8333333334</v>
      </c>
      <c r="D107" s="9">
        <v>396215.72</v>
      </c>
      <c r="E107" s="14">
        <f t="shared" si="2"/>
        <v>58.381906943836285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295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21089769</v>
      </c>
      <c r="E6" s="12">
        <v>3326739</v>
      </c>
      <c r="F6" s="12">
        <v>1658739.64</v>
      </c>
      <c r="G6" s="12">
        <v>0</v>
      </c>
      <c r="H6" s="12">
        <v>1436688.94</v>
      </c>
      <c r="I6" s="12">
        <v>222050.7</v>
      </c>
      <c r="J6" s="12">
        <v>70974.37</v>
      </c>
      <c r="K6" s="12">
        <f aca="true" t="shared" si="0" ref="K6:K69">E6-F6</f>
        <v>1667999.36</v>
      </c>
      <c r="L6" s="12">
        <f aca="true" t="shared" si="1" ref="L6:L69">D6-F6</f>
        <v>19431029.36</v>
      </c>
      <c r="M6" s="12">
        <f aca="true" t="shared" si="2" ref="M6:M69">IF(E6=0,0,(F6/E6)*100)</f>
        <v>49.86082887776889</v>
      </c>
      <c r="N6" s="12">
        <f aca="true" t="shared" si="3" ref="N6:N69">D6-H6</f>
        <v>19653080.06</v>
      </c>
      <c r="O6" s="12">
        <f aca="true" t="shared" si="4" ref="O6:O69">E6-H6</f>
        <v>1890050.06</v>
      </c>
      <c r="P6" s="12">
        <f aca="true" t="shared" si="5" ref="P6:P69">IF(E6=0,0,(H6/E6)*100)</f>
        <v>43.18610326809527</v>
      </c>
    </row>
    <row r="7" spans="1:16" ht="12.75">
      <c r="A7" s="4" t="s">
        <v>76</v>
      </c>
      <c r="B7" s="5" t="s">
        <v>77</v>
      </c>
      <c r="C7" s="6">
        <v>20946539</v>
      </c>
      <c r="D7" s="6">
        <v>21089769</v>
      </c>
      <c r="E7" s="6">
        <v>3326739</v>
      </c>
      <c r="F7" s="6">
        <v>1658739.64</v>
      </c>
      <c r="G7" s="6">
        <v>0</v>
      </c>
      <c r="H7" s="6">
        <v>1436688.94</v>
      </c>
      <c r="I7" s="6">
        <v>222050.7</v>
      </c>
      <c r="J7" s="6">
        <v>70974.37</v>
      </c>
      <c r="K7" s="6">
        <f t="shared" si="0"/>
        <v>1667999.36</v>
      </c>
      <c r="L7" s="6">
        <f t="shared" si="1"/>
        <v>19431029.36</v>
      </c>
      <c r="M7" s="6">
        <f t="shared" si="2"/>
        <v>49.86082887776889</v>
      </c>
      <c r="N7" s="6">
        <f t="shared" si="3"/>
        <v>19653080.06</v>
      </c>
      <c r="O7" s="6">
        <f t="shared" si="4"/>
        <v>1890050.06</v>
      </c>
      <c r="P7" s="6">
        <f t="shared" si="5"/>
        <v>43.18610326809527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112049</v>
      </c>
      <c r="F8" s="12">
        <v>46731.72</v>
      </c>
      <c r="G8" s="12">
        <v>0</v>
      </c>
      <c r="H8" s="12">
        <v>46731.72</v>
      </c>
      <c r="I8" s="12">
        <v>0</v>
      </c>
      <c r="J8" s="12">
        <v>0</v>
      </c>
      <c r="K8" s="12">
        <f t="shared" si="0"/>
        <v>65317.28</v>
      </c>
      <c r="L8" s="12">
        <f t="shared" si="1"/>
        <v>710711.28</v>
      </c>
      <c r="M8" s="12">
        <f t="shared" si="2"/>
        <v>41.70650340476042</v>
      </c>
      <c r="N8" s="12">
        <f t="shared" si="3"/>
        <v>710711.28</v>
      </c>
      <c r="O8" s="12">
        <f t="shared" si="4"/>
        <v>65317.28</v>
      </c>
      <c r="P8" s="12">
        <f t="shared" si="5"/>
        <v>41.70650340476042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112049</v>
      </c>
      <c r="F9" s="6">
        <v>46731.72</v>
      </c>
      <c r="G9" s="6">
        <v>0</v>
      </c>
      <c r="H9" s="6">
        <v>46731.72</v>
      </c>
      <c r="I9" s="6">
        <v>0</v>
      </c>
      <c r="J9" s="6">
        <v>0</v>
      </c>
      <c r="K9" s="6">
        <f t="shared" si="0"/>
        <v>65317.28</v>
      </c>
      <c r="L9" s="6">
        <f t="shared" si="1"/>
        <v>710711.28</v>
      </c>
      <c r="M9" s="6">
        <f t="shared" si="2"/>
        <v>41.70650340476042</v>
      </c>
      <c r="N9" s="6">
        <f t="shared" si="3"/>
        <v>710711.28</v>
      </c>
      <c r="O9" s="6">
        <f t="shared" si="4"/>
        <v>65317.28</v>
      </c>
      <c r="P9" s="6">
        <f t="shared" si="5"/>
        <v>41.70650340476042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113201212</v>
      </c>
      <c r="E10" s="12">
        <v>16946191</v>
      </c>
      <c r="F10" s="12">
        <v>10116596.549999991</v>
      </c>
      <c r="G10" s="12">
        <v>0</v>
      </c>
      <c r="H10" s="12">
        <v>9176041.469999991</v>
      </c>
      <c r="I10" s="12">
        <v>940555.08</v>
      </c>
      <c r="J10" s="12">
        <v>935529.79</v>
      </c>
      <c r="K10" s="12">
        <f t="shared" si="0"/>
        <v>6829594.450000009</v>
      </c>
      <c r="L10" s="12">
        <f t="shared" si="1"/>
        <v>103084615.45</v>
      </c>
      <c r="M10" s="12">
        <f t="shared" si="2"/>
        <v>59.69835079753315</v>
      </c>
      <c r="N10" s="12">
        <f t="shared" si="3"/>
        <v>104025170.53</v>
      </c>
      <c r="O10" s="12">
        <f t="shared" si="4"/>
        <v>7770149.530000009</v>
      </c>
      <c r="P10" s="12">
        <f t="shared" si="5"/>
        <v>54.14810602571393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19848411</v>
      </c>
      <c r="E11" s="6">
        <v>3279799</v>
      </c>
      <c r="F11" s="6">
        <v>1625530.57</v>
      </c>
      <c r="G11" s="6">
        <v>0</v>
      </c>
      <c r="H11" s="6">
        <v>1447854.76</v>
      </c>
      <c r="I11" s="6">
        <v>177675.81</v>
      </c>
      <c r="J11" s="6">
        <v>177328.62</v>
      </c>
      <c r="K11" s="6">
        <f t="shared" si="0"/>
        <v>1654268.43</v>
      </c>
      <c r="L11" s="6">
        <f t="shared" si="1"/>
        <v>18222880.43</v>
      </c>
      <c r="M11" s="6">
        <f t="shared" si="2"/>
        <v>49.56189601862797</v>
      </c>
      <c r="N11" s="6">
        <f t="shared" si="3"/>
        <v>18400556.24</v>
      </c>
      <c r="O11" s="6">
        <f t="shared" si="4"/>
        <v>1831944.24</v>
      </c>
      <c r="P11" s="6">
        <f t="shared" si="5"/>
        <v>44.14461861839704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84822391</v>
      </c>
      <c r="E12" s="6">
        <v>12321738</v>
      </c>
      <c r="F12" s="6">
        <v>7835944.99</v>
      </c>
      <c r="G12" s="6">
        <v>0</v>
      </c>
      <c r="H12" s="6">
        <v>7100024.170000001</v>
      </c>
      <c r="I12" s="6">
        <v>735920.82</v>
      </c>
      <c r="J12" s="6">
        <v>732279.17</v>
      </c>
      <c r="K12" s="6">
        <f t="shared" si="0"/>
        <v>4485793.01</v>
      </c>
      <c r="L12" s="6">
        <f t="shared" si="1"/>
        <v>76986446.01</v>
      </c>
      <c r="M12" s="6">
        <f t="shared" si="2"/>
        <v>63.59447823026265</v>
      </c>
      <c r="N12" s="6">
        <f t="shared" si="3"/>
        <v>77722366.83</v>
      </c>
      <c r="O12" s="6">
        <f t="shared" si="4"/>
        <v>5221713.829999999</v>
      </c>
      <c r="P12" s="6">
        <f t="shared" si="5"/>
        <v>57.62193750589406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409265</v>
      </c>
      <c r="F13" s="6">
        <v>268935.99</v>
      </c>
      <c r="G13" s="6">
        <v>0</v>
      </c>
      <c r="H13" s="6">
        <v>253497.51</v>
      </c>
      <c r="I13" s="6">
        <v>15438.48</v>
      </c>
      <c r="J13" s="6">
        <v>15438.48</v>
      </c>
      <c r="K13" s="6">
        <f t="shared" si="0"/>
        <v>140329.01</v>
      </c>
      <c r="L13" s="6">
        <f t="shared" si="1"/>
        <v>2176029.01</v>
      </c>
      <c r="M13" s="6">
        <f t="shared" si="2"/>
        <v>65.71194458358276</v>
      </c>
      <c r="N13" s="6">
        <f t="shared" si="3"/>
        <v>2191467.49</v>
      </c>
      <c r="O13" s="6">
        <f t="shared" si="4"/>
        <v>155767.49</v>
      </c>
      <c r="P13" s="6">
        <f t="shared" si="5"/>
        <v>61.93969921688881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228202</v>
      </c>
      <c r="F14" s="6">
        <v>100530.18</v>
      </c>
      <c r="G14" s="6">
        <v>0</v>
      </c>
      <c r="H14" s="6">
        <v>97934.08</v>
      </c>
      <c r="I14" s="6">
        <v>2596.1</v>
      </c>
      <c r="J14" s="6">
        <v>1573.52</v>
      </c>
      <c r="K14" s="6">
        <f t="shared" si="0"/>
        <v>127671.82</v>
      </c>
      <c r="L14" s="6">
        <f t="shared" si="1"/>
        <v>1596766.82</v>
      </c>
      <c r="M14" s="6">
        <f t="shared" si="2"/>
        <v>44.05315466122119</v>
      </c>
      <c r="N14" s="6">
        <f t="shared" si="3"/>
        <v>1599362.92</v>
      </c>
      <c r="O14" s="6">
        <f t="shared" si="4"/>
        <v>130267.92</v>
      </c>
      <c r="P14" s="6">
        <f t="shared" si="5"/>
        <v>42.9155222127764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12518</v>
      </c>
      <c r="F15" s="6">
        <v>3000</v>
      </c>
      <c r="G15" s="6">
        <v>0</v>
      </c>
      <c r="H15" s="6">
        <v>0</v>
      </c>
      <c r="I15" s="6">
        <v>3000</v>
      </c>
      <c r="J15" s="6">
        <v>3000</v>
      </c>
      <c r="K15" s="6">
        <f t="shared" si="0"/>
        <v>9518</v>
      </c>
      <c r="L15" s="6">
        <f t="shared" si="1"/>
        <v>72113</v>
      </c>
      <c r="M15" s="6">
        <f t="shared" si="2"/>
        <v>23.96548969483943</v>
      </c>
      <c r="N15" s="6">
        <f t="shared" si="3"/>
        <v>75113</v>
      </c>
      <c r="O15" s="6">
        <f t="shared" si="4"/>
        <v>12518</v>
      </c>
      <c r="P15" s="6">
        <f t="shared" si="5"/>
        <v>0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136684</v>
      </c>
      <c r="F16" s="6">
        <v>80294.81</v>
      </c>
      <c r="G16" s="6">
        <v>0</v>
      </c>
      <c r="H16" s="6">
        <v>80280.94</v>
      </c>
      <c r="I16" s="6">
        <v>13.87</v>
      </c>
      <c r="J16" s="6">
        <v>0</v>
      </c>
      <c r="K16" s="6">
        <f t="shared" si="0"/>
        <v>56389.19</v>
      </c>
      <c r="L16" s="6">
        <f t="shared" si="1"/>
        <v>842428.19</v>
      </c>
      <c r="M16" s="6">
        <f t="shared" si="2"/>
        <v>58.74484943373035</v>
      </c>
      <c r="N16" s="6">
        <f t="shared" si="3"/>
        <v>842442.06</v>
      </c>
      <c r="O16" s="6">
        <f t="shared" si="4"/>
        <v>56403.06</v>
      </c>
      <c r="P16" s="6">
        <f t="shared" si="5"/>
        <v>58.73470194024173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168794</v>
      </c>
      <c r="F17" s="6">
        <v>110049.56</v>
      </c>
      <c r="G17" s="6">
        <v>0</v>
      </c>
      <c r="H17" s="6">
        <v>108309.56</v>
      </c>
      <c r="I17" s="6">
        <v>1740</v>
      </c>
      <c r="J17" s="6">
        <v>1740</v>
      </c>
      <c r="K17" s="6">
        <f t="shared" si="0"/>
        <v>58744.44</v>
      </c>
      <c r="L17" s="6">
        <f t="shared" si="1"/>
        <v>1207946.44</v>
      </c>
      <c r="M17" s="6">
        <f t="shared" si="2"/>
        <v>65.1975544154413</v>
      </c>
      <c r="N17" s="6">
        <f t="shared" si="3"/>
        <v>1209686.44</v>
      </c>
      <c r="O17" s="6">
        <f t="shared" si="4"/>
        <v>60484.44</v>
      </c>
      <c r="P17" s="6">
        <f t="shared" si="5"/>
        <v>64.16671208692252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68603</v>
      </c>
      <c r="F18" s="6">
        <v>40466.85</v>
      </c>
      <c r="G18" s="6">
        <v>0</v>
      </c>
      <c r="H18" s="6">
        <v>36356.85</v>
      </c>
      <c r="I18" s="6">
        <v>4110</v>
      </c>
      <c r="J18" s="6">
        <v>4110</v>
      </c>
      <c r="K18" s="6">
        <f t="shared" si="0"/>
        <v>28136.15</v>
      </c>
      <c r="L18" s="6">
        <f t="shared" si="1"/>
        <v>481661.15</v>
      </c>
      <c r="M18" s="6">
        <f t="shared" si="2"/>
        <v>58.986997653163854</v>
      </c>
      <c r="N18" s="6">
        <f t="shared" si="3"/>
        <v>485771.15</v>
      </c>
      <c r="O18" s="6">
        <f t="shared" si="4"/>
        <v>32246.15</v>
      </c>
      <c r="P18" s="6">
        <f t="shared" si="5"/>
        <v>52.99600600556826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107218</v>
      </c>
      <c r="F19" s="6">
        <v>51843.6</v>
      </c>
      <c r="G19" s="6">
        <v>0</v>
      </c>
      <c r="H19" s="6">
        <v>51783.6</v>
      </c>
      <c r="I19" s="6">
        <v>60</v>
      </c>
      <c r="J19" s="6">
        <v>60</v>
      </c>
      <c r="K19" s="6">
        <f t="shared" si="0"/>
        <v>55374.4</v>
      </c>
      <c r="L19" s="6">
        <f t="shared" si="1"/>
        <v>660482.4</v>
      </c>
      <c r="M19" s="6">
        <f t="shared" si="2"/>
        <v>48.35344811505531</v>
      </c>
      <c r="N19" s="6">
        <f t="shared" si="3"/>
        <v>660542.4</v>
      </c>
      <c r="O19" s="6">
        <f t="shared" si="4"/>
        <v>55434.4</v>
      </c>
      <c r="P19" s="6">
        <f t="shared" si="5"/>
        <v>48.29748736219665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213370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213370</v>
      </c>
      <c r="L20" s="6">
        <f t="shared" si="1"/>
        <v>837862</v>
      </c>
      <c r="M20" s="6">
        <f t="shared" si="2"/>
        <v>0</v>
      </c>
      <c r="N20" s="6">
        <f t="shared" si="3"/>
        <v>837862</v>
      </c>
      <c r="O20" s="6">
        <f t="shared" si="4"/>
        <v>213370</v>
      </c>
      <c r="P20" s="6">
        <f t="shared" si="5"/>
        <v>0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47727502</v>
      </c>
      <c r="E21" s="12">
        <v>7579818</v>
      </c>
      <c r="F21" s="12">
        <v>4835323.91</v>
      </c>
      <c r="G21" s="12">
        <v>0</v>
      </c>
      <c r="H21" s="12">
        <v>3830108.11</v>
      </c>
      <c r="I21" s="12">
        <v>1005215.8</v>
      </c>
      <c r="J21" s="12">
        <v>863177.83</v>
      </c>
      <c r="K21" s="12">
        <f t="shared" si="0"/>
        <v>2744494.09</v>
      </c>
      <c r="L21" s="12">
        <f t="shared" si="1"/>
        <v>42892178.09</v>
      </c>
      <c r="M21" s="12">
        <f t="shared" si="2"/>
        <v>63.792084585672114</v>
      </c>
      <c r="N21" s="12">
        <f t="shared" si="3"/>
        <v>43897393.89</v>
      </c>
      <c r="O21" s="12">
        <f t="shared" si="4"/>
        <v>3749709.89</v>
      </c>
      <c r="P21" s="12">
        <f t="shared" si="5"/>
        <v>50.53034400034407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31026055</v>
      </c>
      <c r="E22" s="6">
        <v>4921415</v>
      </c>
      <c r="F22" s="6">
        <v>3259020.42</v>
      </c>
      <c r="G22" s="6">
        <v>0</v>
      </c>
      <c r="H22" s="6">
        <v>2290977.58</v>
      </c>
      <c r="I22" s="6">
        <v>968042.84</v>
      </c>
      <c r="J22" s="6">
        <v>850299.87</v>
      </c>
      <c r="K22" s="6">
        <f t="shared" si="0"/>
        <v>1662394.58</v>
      </c>
      <c r="L22" s="6">
        <f t="shared" si="1"/>
        <v>27767034.58</v>
      </c>
      <c r="M22" s="6">
        <f t="shared" si="2"/>
        <v>66.22120711218217</v>
      </c>
      <c r="N22" s="6">
        <f t="shared" si="3"/>
        <v>28735077.42</v>
      </c>
      <c r="O22" s="6">
        <f t="shared" si="4"/>
        <v>2630437.42</v>
      </c>
      <c r="P22" s="6">
        <f t="shared" si="5"/>
        <v>46.551196759468574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2609685</v>
      </c>
      <c r="F23" s="6">
        <v>1555303.49</v>
      </c>
      <c r="G23" s="6">
        <v>0</v>
      </c>
      <c r="H23" s="6">
        <v>1539130.53</v>
      </c>
      <c r="I23" s="6">
        <v>16172.96</v>
      </c>
      <c r="J23" s="6">
        <v>12877.96</v>
      </c>
      <c r="K23" s="6">
        <f t="shared" si="0"/>
        <v>1054381.51</v>
      </c>
      <c r="L23" s="6">
        <f t="shared" si="1"/>
        <v>15067941.51</v>
      </c>
      <c r="M23" s="6">
        <f t="shared" si="2"/>
        <v>59.59736481606017</v>
      </c>
      <c r="N23" s="6">
        <f t="shared" si="3"/>
        <v>15084114.47</v>
      </c>
      <c r="O23" s="6">
        <f t="shared" si="4"/>
        <v>1070554.47</v>
      </c>
      <c r="P23" s="6">
        <f t="shared" si="5"/>
        <v>58.977636381402355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48718</v>
      </c>
      <c r="F24" s="6">
        <v>21000</v>
      </c>
      <c r="G24" s="6">
        <v>0</v>
      </c>
      <c r="H24" s="6">
        <v>0</v>
      </c>
      <c r="I24" s="6">
        <v>21000</v>
      </c>
      <c r="J24" s="6">
        <v>0</v>
      </c>
      <c r="K24" s="6">
        <f t="shared" si="0"/>
        <v>27718</v>
      </c>
      <c r="L24" s="6">
        <f t="shared" si="1"/>
        <v>57202</v>
      </c>
      <c r="M24" s="6">
        <f t="shared" si="2"/>
        <v>43.10521778398128</v>
      </c>
      <c r="N24" s="6">
        <f t="shared" si="3"/>
        <v>78202</v>
      </c>
      <c r="O24" s="6">
        <f t="shared" si="4"/>
        <v>48718</v>
      </c>
      <c r="P24" s="6">
        <f t="shared" si="5"/>
        <v>0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178829940</v>
      </c>
      <c r="E25" s="12">
        <v>36948499</v>
      </c>
      <c r="F25" s="12">
        <v>20209404.689999998</v>
      </c>
      <c r="G25" s="12">
        <v>0</v>
      </c>
      <c r="H25" s="12">
        <v>20193610</v>
      </c>
      <c r="I25" s="12">
        <v>15794.69</v>
      </c>
      <c r="J25" s="12">
        <v>68364432.36000001</v>
      </c>
      <c r="K25" s="12">
        <f t="shared" si="0"/>
        <v>16739094.310000002</v>
      </c>
      <c r="L25" s="12">
        <f t="shared" si="1"/>
        <v>158620535.31</v>
      </c>
      <c r="M25" s="12">
        <f t="shared" si="2"/>
        <v>54.69614527507598</v>
      </c>
      <c r="N25" s="12">
        <f t="shared" si="3"/>
        <v>158636330</v>
      </c>
      <c r="O25" s="12">
        <f t="shared" si="4"/>
        <v>16754889</v>
      </c>
      <c r="P25" s="12">
        <f t="shared" si="5"/>
        <v>54.65339742217945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1889207</v>
      </c>
      <c r="F26" s="6">
        <v>89915</v>
      </c>
      <c r="G26" s="6">
        <v>0</v>
      </c>
      <c r="H26" s="6">
        <v>89915</v>
      </c>
      <c r="I26" s="6">
        <v>0</v>
      </c>
      <c r="J26" s="6">
        <v>1913289.09</v>
      </c>
      <c r="K26" s="6">
        <f t="shared" si="0"/>
        <v>1799292</v>
      </c>
      <c r="L26" s="6">
        <f t="shared" si="1"/>
        <v>8169888</v>
      </c>
      <c r="M26" s="6">
        <f t="shared" si="2"/>
        <v>4.759404342668643</v>
      </c>
      <c r="N26" s="6">
        <f t="shared" si="3"/>
        <v>8169888</v>
      </c>
      <c r="O26" s="6">
        <f t="shared" si="4"/>
        <v>1799292</v>
      </c>
      <c r="P26" s="6">
        <f t="shared" si="5"/>
        <v>4.759404342668643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178118</v>
      </c>
      <c r="F29" s="6">
        <v>165971</v>
      </c>
      <c r="G29" s="6">
        <v>0</v>
      </c>
      <c r="H29" s="6">
        <v>165971</v>
      </c>
      <c r="I29" s="6">
        <v>0</v>
      </c>
      <c r="J29" s="6">
        <v>24261.48</v>
      </c>
      <c r="K29" s="6">
        <f t="shared" si="0"/>
        <v>12147</v>
      </c>
      <c r="L29" s="6">
        <f t="shared" si="1"/>
        <v>649045</v>
      </c>
      <c r="M29" s="6">
        <f t="shared" si="2"/>
        <v>93.1803635792003</v>
      </c>
      <c r="N29" s="6">
        <f t="shared" si="3"/>
        <v>649045</v>
      </c>
      <c r="O29" s="6">
        <f t="shared" si="4"/>
        <v>12147</v>
      </c>
      <c r="P29" s="6">
        <f t="shared" si="5"/>
        <v>93.1803635792003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100506</v>
      </c>
      <c r="F31" s="6">
        <v>94692</v>
      </c>
      <c r="G31" s="6">
        <v>0</v>
      </c>
      <c r="H31" s="6">
        <v>94692</v>
      </c>
      <c r="I31" s="6">
        <v>0</v>
      </c>
      <c r="J31" s="6">
        <v>11647.16</v>
      </c>
      <c r="K31" s="6">
        <f t="shared" si="0"/>
        <v>5814</v>
      </c>
      <c r="L31" s="6">
        <f t="shared" si="1"/>
        <v>391793</v>
      </c>
      <c r="M31" s="6">
        <f t="shared" si="2"/>
        <v>94.21527073010566</v>
      </c>
      <c r="N31" s="6">
        <f t="shared" si="3"/>
        <v>391793</v>
      </c>
      <c r="O31" s="6">
        <f t="shared" si="4"/>
        <v>5814</v>
      </c>
      <c r="P31" s="6">
        <f t="shared" si="5"/>
        <v>94.21527073010566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389983</v>
      </c>
      <c r="F34" s="6">
        <v>383457</v>
      </c>
      <c r="G34" s="6">
        <v>0</v>
      </c>
      <c r="H34" s="6">
        <v>383457</v>
      </c>
      <c r="I34" s="6">
        <v>0</v>
      </c>
      <c r="J34" s="6">
        <v>18408.38</v>
      </c>
      <c r="K34" s="6">
        <f t="shared" si="0"/>
        <v>6526</v>
      </c>
      <c r="L34" s="6">
        <f t="shared" si="1"/>
        <v>1391526</v>
      </c>
      <c r="M34" s="6">
        <f t="shared" si="2"/>
        <v>98.32659372331615</v>
      </c>
      <c r="N34" s="6">
        <f t="shared" si="3"/>
        <v>1391526</v>
      </c>
      <c r="O34" s="6">
        <f t="shared" si="4"/>
        <v>6526</v>
      </c>
      <c r="P34" s="6">
        <f t="shared" si="5"/>
        <v>98.32659372331615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12200</v>
      </c>
      <c r="F36" s="6">
        <v>0</v>
      </c>
      <c r="G36" s="6">
        <v>0</v>
      </c>
      <c r="H36" s="6">
        <v>0</v>
      </c>
      <c r="I36" s="6">
        <v>0</v>
      </c>
      <c r="J36" s="6">
        <v>12185.63</v>
      </c>
      <c r="K36" s="6">
        <f t="shared" si="0"/>
        <v>12200</v>
      </c>
      <c r="L36" s="6">
        <f t="shared" si="1"/>
        <v>38200</v>
      </c>
      <c r="M36" s="6">
        <f t="shared" si="2"/>
        <v>0</v>
      </c>
      <c r="N36" s="6">
        <f t="shared" si="3"/>
        <v>38200</v>
      </c>
      <c r="O36" s="6">
        <f t="shared" si="4"/>
        <v>12200</v>
      </c>
      <c r="P36" s="6">
        <f t="shared" si="5"/>
        <v>0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270107</v>
      </c>
      <c r="F38" s="6">
        <v>250724</v>
      </c>
      <c r="G38" s="6">
        <v>0</v>
      </c>
      <c r="H38" s="6">
        <v>250724</v>
      </c>
      <c r="I38" s="6">
        <v>0</v>
      </c>
      <c r="J38" s="6">
        <v>34410.7</v>
      </c>
      <c r="K38" s="6">
        <f t="shared" si="0"/>
        <v>19383</v>
      </c>
      <c r="L38" s="6">
        <f t="shared" si="1"/>
        <v>1454374</v>
      </c>
      <c r="M38" s="6">
        <f t="shared" si="2"/>
        <v>92.82395495118601</v>
      </c>
      <c r="N38" s="6">
        <f t="shared" si="3"/>
        <v>1454374</v>
      </c>
      <c r="O38" s="6">
        <f t="shared" si="4"/>
        <v>19383</v>
      </c>
      <c r="P38" s="6">
        <f t="shared" si="5"/>
        <v>92.82395495118601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115901</v>
      </c>
      <c r="F40" s="6">
        <v>115889</v>
      </c>
      <c r="G40" s="6">
        <v>0</v>
      </c>
      <c r="H40" s="6">
        <v>115889</v>
      </c>
      <c r="I40" s="6">
        <v>0</v>
      </c>
      <c r="J40" s="6">
        <v>0</v>
      </c>
      <c r="K40" s="6">
        <f t="shared" si="0"/>
        <v>12</v>
      </c>
      <c r="L40" s="6">
        <f t="shared" si="1"/>
        <v>642150</v>
      </c>
      <c r="M40" s="6">
        <f t="shared" si="2"/>
        <v>99.98964633609718</v>
      </c>
      <c r="N40" s="6">
        <f t="shared" si="3"/>
        <v>642150</v>
      </c>
      <c r="O40" s="6">
        <f t="shared" si="4"/>
        <v>12</v>
      </c>
      <c r="P40" s="6">
        <f t="shared" si="5"/>
        <v>99.98964633609718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111149</v>
      </c>
      <c r="F41" s="6">
        <v>111149</v>
      </c>
      <c r="G41" s="6">
        <v>0</v>
      </c>
      <c r="H41" s="6">
        <v>111149</v>
      </c>
      <c r="I41" s="6">
        <v>0</v>
      </c>
      <c r="J41" s="6">
        <v>0</v>
      </c>
      <c r="K41" s="6">
        <f t="shared" si="0"/>
        <v>0</v>
      </c>
      <c r="L41" s="6">
        <f t="shared" si="1"/>
        <v>563866</v>
      </c>
      <c r="M41" s="6">
        <f t="shared" si="2"/>
        <v>100</v>
      </c>
      <c r="N41" s="6">
        <f t="shared" si="3"/>
        <v>563866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8505107</v>
      </c>
      <c r="F42" s="6">
        <v>7642683.54</v>
      </c>
      <c r="G42" s="6">
        <v>0</v>
      </c>
      <c r="H42" s="6">
        <v>7639243</v>
      </c>
      <c r="I42" s="6">
        <v>3440.54</v>
      </c>
      <c r="J42" s="6">
        <v>860</v>
      </c>
      <c r="K42" s="6">
        <f t="shared" si="0"/>
        <v>862423.46</v>
      </c>
      <c r="L42" s="6">
        <f t="shared" si="1"/>
        <v>45581135.46</v>
      </c>
      <c r="M42" s="6">
        <f t="shared" si="2"/>
        <v>89.859934037279</v>
      </c>
      <c r="N42" s="6">
        <f t="shared" si="3"/>
        <v>45584576</v>
      </c>
      <c r="O42" s="6">
        <f t="shared" si="4"/>
        <v>865864</v>
      </c>
      <c r="P42" s="6">
        <f t="shared" si="5"/>
        <v>89.81948140099824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411236</v>
      </c>
      <c r="F43" s="6">
        <v>389668</v>
      </c>
      <c r="G43" s="6">
        <v>0</v>
      </c>
      <c r="H43" s="6">
        <v>389668</v>
      </c>
      <c r="I43" s="6">
        <v>0</v>
      </c>
      <c r="J43" s="6">
        <v>0</v>
      </c>
      <c r="K43" s="6">
        <f t="shared" si="0"/>
        <v>21568</v>
      </c>
      <c r="L43" s="6">
        <f t="shared" si="1"/>
        <v>2475961</v>
      </c>
      <c r="M43" s="6">
        <f t="shared" si="2"/>
        <v>94.75532297756033</v>
      </c>
      <c r="N43" s="6">
        <f t="shared" si="3"/>
        <v>2475961</v>
      </c>
      <c r="O43" s="6">
        <f t="shared" si="4"/>
        <v>21568</v>
      </c>
      <c r="P43" s="6">
        <f t="shared" si="5"/>
        <v>94.75532297756033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24209</v>
      </c>
      <c r="F44" s="6">
        <v>24204.46</v>
      </c>
      <c r="G44" s="6">
        <v>0</v>
      </c>
      <c r="H44" s="6">
        <v>24204.32</v>
      </c>
      <c r="I44" s="6">
        <v>0.14</v>
      </c>
      <c r="J44" s="6">
        <v>0</v>
      </c>
      <c r="K44" s="6">
        <f t="shared" si="0"/>
        <v>4.540000000000873</v>
      </c>
      <c r="L44" s="6">
        <f t="shared" si="1"/>
        <v>6557809.54</v>
      </c>
      <c r="M44" s="6">
        <f t="shared" si="2"/>
        <v>99.98124664381015</v>
      </c>
      <c r="N44" s="6">
        <f t="shared" si="3"/>
        <v>6557809.68</v>
      </c>
      <c r="O44" s="6">
        <f t="shared" si="4"/>
        <v>4.680000000000291</v>
      </c>
      <c r="P44" s="6">
        <f t="shared" si="5"/>
        <v>99.98066834648272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48146</v>
      </c>
      <c r="F45" s="6">
        <v>28043</v>
      </c>
      <c r="G45" s="6">
        <v>0</v>
      </c>
      <c r="H45" s="6">
        <v>28042.97</v>
      </c>
      <c r="I45" s="6">
        <v>0.03</v>
      </c>
      <c r="J45" s="6">
        <v>0</v>
      </c>
      <c r="K45" s="6">
        <f t="shared" si="0"/>
        <v>20103</v>
      </c>
      <c r="L45" s="6">
        <f t="shared" si="1"/>
        <v>751792</v>
      </c>
      <c r="M45" s="6">
        <f t="shared" si="2"/>
        <v>58.245752502803974</v>
      </c>
      <c r="N45" s="6">
        <f t="shared" si="3"/>
        <v>751792.03</v>
      </c>
      <c r="O45" s="6">
        <f t="shared" si="4"/>
        <v>20103.03</v>
      </c>
      <c r="P45" s="6">
        <f t="shared" si="5"/>
        <v>58.24569019233166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12900</v>
      </c>
      <c r="E46" s="6">
        <v>12900</v>
      </c>
      <c r="F46" s="6">
        <v>12900</v>
      </c>
      <c r="G46" s="6">
        <v>0</v>
      </c>
      <c r="H46" s="6">
        <v>12900</v>
      </c>
      <c r="I46" s="6">
        <v>0</v>
      </c>
      <c r="J46" s="6">
        <v>2580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15162586</v>
      </c>
      <c r="E47" s="6">
        <v>2993131</v>
      </c>
      <c r="F47" s="6">
        <v>2993131</v>
      </c>
      <c r="G47" s="6">
        <v>0</v>
      </c>
      <c r="H47" s="6">
        <v>2993130.54</v>
      </c>
      <c r="I47" s="6">
        <v>0.46</v>
      </c>
      <c r="J47" s="6">
        <v>0.46</v>
      </c>
      <c r="K47" s="6">
        <f t="shared" si="0"/>
        <v>0</v>
      </c>
      <c r="L47" s="6">
        <f t="shared" si="1"/>
        <v>12169455</v>
      </c>
      <c r="M47" s="6">
        <f t="shared" si="2"/>
        <v>100</v>
      </c>
      <c r="N47" s="6">
        <f t="shared" si="3"/>
        <v>12169455.46</v>
      </c>
      <c r="O47" s="6">
        <f t="shared" si="4"/>
        <v>0.4599999999627471</v>
      </c>
      <c r="P47" s="6">
        <f t="shared" si="5"/>
        <v>99.99998463147787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17781815</v>
      </c>
      <c r="F48" s="6">
        <v>4275016</v>
      </c>
      <c r="G48" s="6">
        <v>0</v>
      </c>
      <c r="H48" s="6">
        <v>4275016</v>
      </c>
      <c r="I48" s="6">
        <v>0</v>
      </c>
      <c r="J48" s="6">
        <v>66337773.81</v>
      </c>
      <c r="K48" s="6">
        <f t="shared" si="0"/>
        <v>13506799</v>
      </c>
      <c r="L48" s="6">
        <f t="shared" si="1"/>
        <v>53669999</v>
      </c>
      <c r="M48" s="6">
        <f t="shared" si="2"/>
        <v>24.041505324400237</v>
      </c>
      <c r="N48" s="6">
        <f t="shared" si="3"/>
        <v>53669999</v>
      </c>
      <c r="O48" s="6">
        <f t="shared" si="4"/>
        <v>13506799</v>
      </c>
      <c r="P48" s="6">
        <f t="shared" si="5"/>
        <v>24.041505324400237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90235</v>
      </c>
      <c r="F49" s="6">
        <v>3141</v>
      </c>
      <c r="G49" s="6">
        <v>0</v>
      </c>
      <c r="H49" s="6">
        <v>3141</v>
      </c>
      <c r="I49" s="6">
        <v>0</v>
      </c>
      <c r="J49" s="6">
        <v>1589.09</v>
      </c>
      <c r="K49" s="6">
        <f t="shared" si="0"/>
        <v>87094</v>
      </c>
      <c r="L49" s="6">
        <f t="shared" si="1"/>
        <v>1805266</v>
      </c>
      <c r="M49" s="6">
        <f t="shared" si="2"/>
        <v>3.480910954729318</v>
      </c>
      <c r="N49" s="6">
        <f t="shared" si="3"/>
        <v>1805266</v>
      </c>
      <c r="O49" s="6">
        <f t="shared" si="4"/>
        <v>87094</v>
      </c>
      <c r="P49" s="6">
        <f t="shared" si="5"/>
        <v>3.480910954729318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1862480</v>
      </c>
      <c r="E50" s="6">
        <v>192642</v>
      </c>
      <c r="F50" s="6">
        <v>136764.1</v>
      </c>
      <c r="G50" s="6">
        <v>0</v>
      </c>
      <c r="H50" s="6">
        <v>135164.1</v>
      </c>
      <c r="I50" s="6">
        <v>1600</v>
      </c>
      <c r="J50" s="6">
        <v>1600</v>
      </c>
      <c r="K50" s="6">
        <f t="shared" si="0"/>
        <v>55877.899999999994</v>
      </c>
      <c r="L50" s="6">
        <f t="shared" si="1"/>
        <v>1725715.9</v>
      </c>
      <c r="M50" s="6">
        <f t="shared" si="2"/>
        <v>70.99391617611943</v>
      </c>
      <c r="N50" s="6">
        <f t="shared" si="3"/>
        <v>1727315.9</v>
      </c>
      <c r="O50" s="6">
        <f t="shared" si="4"/>
        <v>57477.899999999994</v>
      </c>
      <c r="P50" s="6">
        <f t="shared" si="5"/>
        <v>70.16336001495002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487983</v>
      </c>
      <c r="F51" s="6">
        <v>487983</v>
      </c>
      <c r="G51" s="6">
        <v>0</v>
      </c>
      <c r="H51" s="6">
        <v>487983</v>
      </c>
      <c r="I51" s="6">
        <v>0</v>
      </c>
      <c r="J51" s="6">
        <v>0</v>
      </c>
      <c r="K51" s="6">
        <f t="shared" si="0"/>
        <v>0</v>
      </c>
      <c r="L51" s="6">
        <f t="shared" si="1"/>
        <v>2507133</v>
      </c>
      <c r="M51" s="6">
        <f t="shared" si="2"/>
        <v>100</v>
      </c>
      <c r="N51" s="6">
        <f t="shared" si="3"/>
        <v>2507133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5820</v>
      </c>
      <c r="F52" s="6">
        <v>0</v>
      </c>
      <c r="G52" s="6">
        <v>0</v>
      </c>
      <c r="H52" s="6">
        <v>0</v>
      </c>
      <c r="I52" s="6">
        <v>0</v>
      </c>
      <c r="J52" s="6">
        <v>2832.45</v>
      </c>
      <c r="K52" s="6">
        <f t="shared" si="0"/>
        <v>5820</v>
      </c>
      <c r="L52" s="6">
        <f t="shared" si="1"/>
        <v>20693</v>
      </c>
      <c r="M52" s="6">
        <f t="shared" si="2"/>
        <v>0</v>
      </c>
      <c r="N52" s="6">
        <f t="shared" si="3"/>
        <v>20693</v>
      </c>
      <c r="O52" s="6">
        <f t="shared" si="4"/>
        <v>5820</v>
      </c>
      <c r="P52" s="6">
        <f t="shared" si="5"/>
        <v>0</v>
      </c>
    </row>
    <row r="53" spans="1:16" ht="12.75">
      <c r="A53" s="4" t="s">
        <v>158</v>
      </c>
      <c r="B53" s="5" t="s">
        <v>159</v>
      </c>
      <c r="C53" s="6">
        <v>9000</v>
      </c>
      <c r="D53" s="6">
        <v>9000</v>
      </c>
      <c r="E53" s="6">
        <v>600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600</v>
      </c>
      <c r="L53" s="6">
        <f t="shared" si="1"/>
        <v>9000</v>
      </c>
      <c r="M53" s="6">
        <f t="shared" si="2"/>
        <v>0</v>
      </c>
      <c r="N53" s="6">
        <f t="shared" si="3"/>
        <v>9000</v>
      </c>
      <c r="O53" s="6">
        <f t="shared" si="4"/>
        <v>600</v>
      </c>
      <c r="P53" s="6">
        <f t="shared" si="5"/>
        <v>0</v>
      </c>
    </row>
    <row r="54" spans="1:16" ht="25.5">
      <c r="A54" s="4" t="s">
        <v>160</v>
      </c>
      <c r="B54" s="5" t="s">
        <v>161</v>
      </c>
      <c r="C54" s="6">
        <v>853219</v>
      </c>
      <c r="D54" s="6">
        <v>853219</v>
      </c>
      <c r="E54" s="6">
        <v>144653</v>
      </c>
      <c r="F54" s="6">
        <v>63508.78</v>
      </c>
      <c r="G54" s="6">
        <v>0</v>
      </c>
      <c r="H54" s="6">
        <v>52755.66</v>
      </c>
      <c r="I54" s="6">
        <v>10753.12</v>
      </c>
      <c r="J54" s="6">
        <v>0</v>
      </c>
      <c r="K54" s="6">
        <f t="shared" si="0"/>
        <v>81144.22</v>
      </c>
      <c r="L54" s="6">
        <f t="shared" si="1"/>
        <v>789710.22</v>
      </c>
      <c r="M54" s="6">
        <f t="shared" si="2"/>
        <v>43.90422597526494</v>
      </c>
      <c r="N54" s="6">
        <f t="shared" si="3"/>
        <v>800463.34</v>
      </c>
      <c r="O54" s="6">
        <f t="shared" si="4"/>
        <v>91897.34</v>
      </c>
      <c r="P54" s="6">
        <f t="shared" si="5"/>
        <v>36.47049145195744</v>
      </c>
    </row>
    <row r="55" spans="1:16" ht="51">
      <c r="A55" s="4" t="s">
        <v>301</v>
      </c>
      <c r="B55" s="5" t="s">
        <v>302</v>
      </c>
      <c r="C55" s="6">
        <v>0</v>
      </c>
      <c r="D55" s="6">
        <v>410000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1"/>
        <v>410000</v>
      </c>
      <c r="M55" s="6">
        <f t="shared" si="2"/>
        <v>0</v>
      </c>
      <c r="N55" s="6">
        <f t="shared" si="3"/>
        <v>410000</v>
      </c>
      <c r="O55" s="6">
        <f t="shared" si="4"/>
        <v>0</v>
      </c>
      <c r="P55" s="6">
        <f t="shared" si="5"/>
        <v>0</v>
      </c>
    </row>
    <row r="56" spans="1:16" ht="25.5">
      <c r="A56" s="4" t="s">
        <v>162</v>
      </c>
      <c r="B56" s="5" t="s">
        <v>163</v>
      </c>
      <c r="C56" s="6">
        <v>2998128</v>
      </c>
      <c r="D56" s="6">
        <v>2998128</v>
      </c>
      <c r="E56" s="6">
        <v>494671</v>
      </c>
      <c r="F56" s="6">
        <v>273576.81</v>
      </c>
      <c r="G56" s="6">
        <v>0</v>
      </c>
      <c r="H56" s="6">
        <v>273576.81</v>
      </c>
      <c r="I56" s="6">
        <v>0</v>
      </c>
      <c r="J56" s="6">
        <v>2245.11</v>
      </c>
      <c r="K56" s="6">
        <f t="shared" si="0"/>
        <v>221094.19</v>
      </c>
      <c r="L56" s="6">
        <f t="shared" si="1"/>
        <v>2724551.19</v>
      </c>
      <c r="M56" s="6">
        <f t="shared" si="2"/>
        <v>55.30480056441554</v>
      </c>
      <c r="N56" s="6">
        <f t="shared" si="3"/>
        <v>2724551.19</v>
      </c>
      <c r="O56" s="6">
        <f t="shared" si="4"/>
        <v>221094.19</v>
      </c>
      <c r="P56" s="6">
        <f t="shared" si="5"/>
        <v>55.30480056441554</v>
      </c>
    </row>
    <row r="57" spans="1:16" ht="51">
      <c r="A57" s="4" t="s">
        <v>164</v>
      </c>
      <c r="B57" s="5" t="s">
        <v>165</v>
      </c>
      <c r="C57" s="6">
        <v>981170</v>
      </c>
      <c r="D57" s="6">
        <v>981170</v>
      </c>
      <c r="E57" s="6">
        <v>157106</v>
      </c>
      <c r="F57" s="6">
        <v>152051</v>
      </c>
      <c r="G57" s="6">
        <v>0</v>
      </c>
      <c r="H57" s="6">
        <v>152051</v>
      </c>
      <c r="I57" s="6">
        <v>0</v>
      </c>
      <c r="J57" s="6">
        <v>749</v>
      </c>
      <c r="K57" s="6">
        <f t="shared" si="0"/>
        <v>5055</v>
      </c>
      <c r="L57" s="6">
        <f t="shared" si="1"/>
        <v>829119</v>
      </c>
      <c r="M57" s="6">
        <f t="shared" si="2"/>
        <v>96.78242715109545</v>
      </c>
      <c r="N57" s="6">
        <f t="shared" si="3"/>
        <v>829119</v>
      </c>
      <c r="O57" s="6">
        <f t="shared" si="4"/>
        <v>5055</v>
      </c>
      <c r="P57" s="6">
        <f t="shared" si="5"/>
        <v>96.78242715109545</v>
      </c>
    </row>
    <row r="58" spans="1:16" ht="25.5">
      <c r="A58" s="4" t="s">
        <v>166</v>
      </c>
      <c r="B58" s="5" t="s">
        <v>167</v>
      </c>
      <c r="C58" s="6">
        <v>108250</v>
      </c>
      <c r="D58" s="6">
        <v>108250</v>
      </c>
      <c r="E58" s="6">
        <v>21874</v>
      </c>
      <c r="F58" s="6">
        <v>11937</v>
      </c>
      <c r="G58" s="6">
        <v>0</v>
      </c>
      <c r="H58" s="6">
        <v>11937</v>
      </c>
      <c r="I58" s="6">
        <v>0</v>
      </c>
      <c r="J58" s="6">
        <v>0</v>
      </c>
      <c r="K58" s="6">
        <f t="shared" si="0"/>
        <v>9937</v>
      </c>
      <c r="L58" s="6">
        <f t="shared" si="1"/>
        <v>96313</v>
      </c>
      <c r="M58" s="6">
        <f t="shared" si="2"/>
        <v>54.571637560574196</v>
      </c>
      <c r="N58" s="6">
        <f t="shared" si="3"/>
        <v>96313</v>
      </c>
      <c r="O58" s="6">
        <f t="shared" si="4"/>
        <v>9937</v>
      </c>
      <c r="P58" s="6">
        <f t="shared" si="5"/>
        <v>54.571637560574196</v>
      </c>
    </row>
    <row r="59" spans="1:16" ht="25.5">
      <c r="A59" s="4" t="s">
        <v>168</v>
      </c>
      <c r="B59" s="5" t="s">
        <v>169</v>
      </c>
      <c r="C59" s="6">
        <v>15399847</v>
      </c>
      <c r="D59" s="6">
        <v>15399847</v>
      </c>
      <c r="E59" s="6">
        <v>2501738</v>
      </c>
      <c r="F59" s="6">
        <v>2501738</v>
      </c>
      <c r="G59" s="6">
        <v>0</v>
      </c>
      <c r="H59" s="6">
        <v>2501738</v>
      </c>
      <c r="I59" s="6">
        <v>0</v>
      </c>
      <c r="J59" s="6">
        <v>0</v>
      </c>
      <c r="K59" s="6">
        <f t="shared" si="0"/>
        <v>0</v>
      </c>
      <c r="L59" s="6">
        <f t="shared" si="1"/>
        <v>12898109</v>
      </c>
      <c r="M59" s="6">
        <f t="shared" si="2"/>
        <v>100</v>
      </c>
      <c r="N59" s="6">
        <f t="shared" si="3"/>
        <v>12898109</v>
      </c>
      <c r="O59" s="6">
        <f t="shared" si="4"/>
        <v>0</v>
      </c>
      <c r="P59" s="6">
        <f t="shared" si="5"/>
        <v>100</v>
      </c>
    </row>
    <row r="60" spans="1:16" ht="38.25">
      <c r="A60" s="4" t="s">
        <v>170</v>
      </c>
      <c r="B60" s="5" t="s">
        <v>171</v>
      </c>
      <c r="C60" s="6">
        <v>23300</v>
      </c>
      <c r="D60" s="6">
        <v>23300</v>
      </c>
      <c r="E60" s="6">
        <v>6200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0"/>
        <v>6200</v>
      </c>
      <c r="L60" s="6">
        <f t="shared" si="1"/>
        <v>23300</v>
      </c>
      <c r="M60" s="6">
        <f t="shared" si="2"/>
        <v>0</v>
      </c>
      <c r="N60" s="6">
        <f t="shared" si="3"/>
        <v>23300</v>
      </c>
      <c r="O60" s="6">
        <f t="shared" si="4"/>
        <v>6200</v>
      </c>
      <c r="P60" s="6">
        <f t="shared" si="5"/>
        <v>0</v>
      </c>
    </row>
    <row r="61" spans="1:16" ht="12.75">
      <c r="A61" s="10" t="s">
        <v>253</v>
      </c>
      <c r="B61" s="11" t="s">
        <v>254</v>
      </c>
      <c r="C61" s="12">
        <v>4849449</v>
      </c>
      <c r="D61" s="12">
        <v>4849449</v>
      </c>
      <c r="E61" s="12">
        <v>1067755</v>
      </c>
      <c r="F61" s="12">
        <v>351576.11</v>
      </c>
      <c r="G61" s="12">
        <v>0</v>
      </c>
      <c r="H61" s="12">
        <v>316530.51</v>
      </c>
      <c r="I61" s="12">
        <v>35045.6</v>
      </c>
      <c r="J61" s="12">
        <v>28564.98</v>
      </c>
      <c r="K61" s="12">
        <f t="shared" si="0"/>
        <v>716178.89</v>
      </c>
      <c r="L61" s="12">
        <f t="shared" si="1"/>
        <v>4497872.89</v>
      </c>
      <c r="M61" s="12">
        <f t="shared" si="2"/>
        <v>32.92666482479595</v>
      </c>
      <c r="N61" s="12">
        <f t="shared" si="3"/>
        <v>4532918.49</v>
      </c>
      <c r="O61" s="12">
        <f t="shared" si="4"/>
        <v>751224.49</v>
      </c>
      <c r="P61" s="12">
        <f t="shared" si="5"/>
        <v>29.644488670153734</v>
      </c>
    </row>
    <row r="62" spans="1:16" ht="12.75">
      <c r="A62" s="4" t="s">
        <v>255</v>
      </c>
      <c r="B62" s="5" t="s">
        <v>256</v>
      </c>
      <c r="C62" s="6">
        <v>4329449</v>
      </c>
      <c r="D62" s="6">
        <v>4329449</v>
      </c>
      <c r="E62" s="6">
        <v>735755</v>
      </c>
      <c r="F62" s="6">
        <v>319576.11</v>
      </c>
      <c r="G62" s="6">
        <v>0</v>
      </c>
      <c r="H62" s="6">
        <v>301155.13</v>
      </c>
      <c r="I62" s="6">
        <v>18420.98</v>
      </c>
      <c r="J62" s="6">
        <v>28564.98</v>
      </c>
      <c r="K62" s="6">
        <f t="shared" si="0"/>
        <v>416178.89</v>
      </c>
      <c r="L62" s="6">
        <f t="shared" si="1"/>
        <v>4009872.89</v>
      </c>
      <c r="M62" s="6">
        <f t="shared" si="2"/>
        <v>43.43512582313406</v>
      </c>
      <c r="N62" s="6">
        <f t="shared" si="3"/>
        <v>4028293.87</v>
      </c>
      <c r="O62" s="6">
        <f t="shared" si="4"/>
        <v>434599.87</v>
      </c>
      <c r="P62" s="6">
        <f t="shared" si="5"/>
        <v>40.93144185224701</v>
      </c>
    </row>
    <row r="63" spans="1:16" ht="38.25">
      <c r="A63" s="4" t="s">
        <v>260</v>
      </c>
      <c r="B63" s="5" t="s">
        <v>261</v>
      </c>
      <c r="C63" s="6">
        <v>320000</v>
      </c>
      <c r="D63" s="6">
        <v>320000</v>
      </c>
      <c r="E63" s="6">
        <v>300000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0"/>
        <v>300000</v>
      </c>
      <c r="L63" s="6">
        <f t="shared" si="1"/>
        <v>320000</v>
      </c>
      <c r="M63" s="6">
        <f t="shared" si="2"/>
        <v>0</v>
      </c>
      <c r="N63" s="6">
        <f t="shared" si="3"/>
        <v>320000</v>
      </c>
      <c r="O63" s="6">
        <f t="shared" si="4"/>
        <v>300000</v>
      </c>
      <c r="P63" s="6">
        <f t="shared" si="5"/>
        <v>0</v>
      </c>
    </row>
    <row r="64" spans="1:16" ht="76.5">
      <c r="A64" s="4" t="s">
        <v>286</v>
      </c>
      <c r="B64" s="5" t="s">
        <v>287</v>
      </c>
      <c r="C64" s="6">
        <v>200000</v>
      </c>
      <c r="D64" s="6">
        <v>200000</v>
      </c>
      <c r="E64" s="6">
        <v>32000</v>
      </c>
      <c r="F64" s="6">
        <v>32000</v>
      </c>
      <c r="G64" s="6">
        <v>0</v>
      </c>
      <c r="H64" s="6">
        <v>15375.38</v>
      </c>
      <c r="I64" s="6">
        <v>16624.62</v>
      </c>
      <c r="J64" s="6">
        <v>0</v>
      </c>
      <c r="K64" s="6">
        <f t="shared" si="0"/>
        <v>0</v>
      </c>
      <c r="L64" s="6">
        <f t="shared" si="1"/>
        <v>168000</v>
      </c>
      <c r="M64" s="6">
        <f t="shared" si="2"/>
        <v>100</v>
      </c>
      <c r="N64" s="6">
        <f t="shared" si="3"/>
        <v>184624.62</v>
      </c>
      <c r="O64" s="6">
        <f t="shared" si="4"/>
        <v>16624.620000000003</v>
      </c>
      <c r="P64" s="6">
        <f t="shared" si="5"/>
        <v>48.0480625</v>
      </c>
    </row>
    <row r="65" spans="1:16" ht="12.75">
      <c r="A65" s="10" t="s">
        <v>172</v>
      </c>
      <c r="B65" s="11" t="s">
        <v>173</v>
      </c>
      <c r="C65" s="12">
        <v>14663912</v>
      </c>
      <c r="D65" s="12">
        <v>14850912</v>
      </c>
      <c r="E65" s="12">
        <v>2228774</v>
      </c>
      <c r="F65" s="12">
        <v>1048012.88</v>
      </c>
      <c r="G65" s="12">
        <v>0</v>
      </c>
      <c r="H65" s="12">
        <v>998173.7699999994</v>
      </c>
      <c r="I65" s="12">
        <v>49839.11</v>
      </c>
      <c r="J65" s="12">
        <v>60631.5</v>
      </c>
      <c r="K65" s="12">
        <f t="shared" si="0"/>
        <v>1180761.12</v>
      </c>
      <c r="L65" s="12">
        <f t="shared" si="1"/>
        <v>13802899.12</v>
      </c>
      <c r="M65" s="12">
        <f t="shared" si="2"/>
        <v>47.02194480014573</v>
      </c>
      <c r="N65" s="12">
        <f t="shared" si="3"/>
        <v>13852738.23</v>
      </c>
      <c r="O65" s="12">
        <f t="shared" si="4"/>
        <v>1230600.2300000004</v>
      </c>
      <c r="P65" s="12">
        <f t="shared" si="5"/>
        <v>44.78577774148476</v>
      </c>
    </row>
    <row r="66" spans="1:16" ht="12.75">
      <c r="A66" s="4" t="s">
        <v>174</v>
      </c>
      <c r="B66" s="5" t="s">
        <v>175</v>
      </c>
      <c r="C66" s="6">
        <v>3119134</v>
      </c>
      <c r="D66" s="6">
        <v>3119134</v>
      </c>
      <c r="E66" s="6">
        <v>457339</v>
      </c>
      <c r="F66" s="6">
        <v>213600.22</v>
      </c>
      <c r="G66" s="6">
        <v>0</v>
      </c>
      <c r="H66" s="6">
        <v>211448.28</v>
      </c>
      <c r="I66" s="6">
        <v>2151.94</v>
      </c>
      <c r="J66" s="6">
        <v>2953.57</v>
      </c>
      <c r="K66" s="6">
        <f t="shared" si="0"/>
        <v>243738.78</v>
      </c>
      <c r="L66" s="6">
        <f t="shared" si="1"/>
        <v>2905533.78</v>
      </c>
      <c r="M66" s="6">
        <f t="shared" si="2"/>
        <v>46.705008757180124</v>
      </c>
      <c r="N66" s="6">
        <f t="shared" si="3"/>
        <v>2907685.72</v>
      </c>
      <c r="O66" s="6">
        <f t="shared" si="4"/>
        <v>245890.72</v>
      </c>
      <c r="P66" s="6">
        <f t="shared" si="5"/>
        <v>46.23447377109759</v>
      </c>
    </row>
    <row r="67" spans="1:16" ht="12.75">
      <c r="A67" s="4" t="s">
        <v>176</v>
      </c>
      <c r="B67" s="5" t="s">
        <v>177</v>
      </c>
      <c r="C67" s="6">
        <v>480426</v>
      </c>
      <c r="D67" s="6">
        <v>480426</v>
      </c>
      <c r="E67" s="6">
        <v>64026</v>
      </c>
      <c r="F67" s="6">
        <v>25236.02</v>
      </c>
      <c r="G67" s="6">
        <v>0</v>
      </c>
      <c r="H67" s="6">
        <v>22897.84</v>
      </c>
      <c r="I67" s="6">
        <v>2338.18</v>
      </c>
      <c r="J67" s="6">
        <v>642.12</v>
      </c>
      <c r="K67" s="6">
        <f t="shared" si="0"/>
        <v>38789.979999999996</v>
      </c>
      <c r="L67" s="6">
        <f t="shared" si="1"/>
        <v>455189.98</v>
      </c>
      <c r="M67" s="6">
        <f t="shared" si="2"/>
        <v>39.4152687970512</v>
      </c>
      <c r="N67" s="6">
        <f t="shared" si="3"/>
        <v>457528.16</v>
      </c>
      <c r="O67" s="6">
        <f t="shared" si="4"/>
        <v>41128.16</v>
      </c>
      <c r="P67" s="6">
        <f t="shared" si="5"/>
        <v>35.76334614063037</v>
      </c>
    </row>
    <row r="68" spans="1:16" ht="25.5">
      <c r="A68" s="4" t="s">
        <v>178</v>
      </c>
      <c r="B68" s="5" t="s">
        <v>179</v>
      </c>
      <c r="C68" s="6">
        <v>6490630</v>
      </c>
      <c r="D68" s="6">
        <v>6490630</v>
      </c>
      <c r="E68" s="6">
        <v>1036946</v>
      </c>
      <c r="F68" s="6">
        <v>518845.53</v>
      </c>
      <c r="G68" s="6">
        <v>0</v>
      </c>
      <c r="H68" s="6">
        <v>475199.85</v>
      </c>
      <c r="I68" s="6">
        <v>43645.68</v>
      </c>
      <c r="J68" s="6">
        <v>47843.8</v>
      </c>
      <c r="K68" s="6">
        <f t="shared" si="0"/>
        <v>518100.47</v>
      </c>
      <c r="L68" s="6">
        <f t="shared" si="1"/>
        <v>5971784.47</v>
      </c>
      <c r="M68" s="6">
        <f t="shared" si="2"/>
        <v>50.0359256894766</v>
      </c>
      <c r="N68" s="6">
        <f t="shared" si="3"/>
        <v>6015430.15</v>
      </c>
      <c r="O68" s="6">
        <f t="shared" si="4"/>
        <v>561746.15</v>
      </c>
      <c r="P68" s="6">
        <f t="shared" si="5"/>
        <v>45.826865622703586</v>
      </c>
    </row>
    <row r="69" spans="1:16" ht="12.75">
      <c r="A69" s="4" t="s">
        <v>180</v>
      </c>
      <c r="B69" s="5" t="s">
        <v>181</v>
      </c>
      <c r="C69" s="6">
        <v>3834825</v>
      </c>
      <c r="D69" s="6">
        <v>3834825</v>
      </c>
      <c r="E69" s="6">
        <v>604164</v>
      </c>
      <c r="F69" s="6">
        <v>250776.87</v>
      </c>
      <c r="G69" s="6">
        <v>0</v>
      </c>
      <c r="H69" s="6">
        <v>249498.83</v>
      </c>
      <c r="I69" s="6">
        <v>1278.04</v>
      </c>
      <c r="J69" s="6">
        <v>2574.94</v>
      </c>
      <c r="K69" s="6">
        <f t="shared" si="0"/>
        <v>353387.13</v>
      </c>
      <c r="L69" s="6">
        <f t="shared" si="1"/>
        <v>3584048.13</v>
      </c>
      <c r="M69" s="6">
        <f t="shared" si="2"/>
        <v>41.50807893221046</v>
      </c>
      <c r="N69" s="6">
        <f t="shared" si="3"/>
        <v>3585326.17</v>
      </c>
      <c r="O69" s="6">
        <f t="shared" si="4"/>
        <v>354665.17000000004</v>
      </c>
      <c r="P69" s="6">
        <f t="shared" si="5"/>
        <v>41.29654034335048</v>
      </c>
    </row>
    <row r="70" spans="1:16" ht="12.75">
      <c r="A70" s="4" t="s">
        <v>182</v>
      </c>
      <c r="B70" s="5" t="s">
        <v>183</v>
      </c>
      <c r="C70" s="6">
        <v>738897</v>
      </c>
      <c r="D70" s="6">
        <v>925897</v>
      </c>
      <c r="E70" s="6">
        <v>66299</v>
      </c>
      <c r="F70" s="6">
        <v>39554.24</v>
      </c>
      <c r="G70" s="6">
        <v>0</v>
      </c>
      <c r="H70" s="6">
        <v>39128.97</v>
      </c>
      <c r="I70" s="6">
        <v>425.27</v>
      </c>
      <c r="J70" s="6">
        <v>6617.07</v>
      </c>
      <c r="K70" s="6">
        <f aca="true" t="shared" si="6" ref="K70:K88">E70-F70</f>
        <v>26744.760000000002</v>
      </c>
      <c r="L70" s="6">
        <f aca="true" t="shared" si="7" ref="L70:L88">D70-F70</f>
        <v>886342.76</v>
      </c>
      <c r="M70" s="6">
        <f aca="true" t="shared" si="8" ref="M70:M88">IF(E70=0,0,(F70/E70)*100)</f>
        <v>59.660387034495244</v>
      </c>
      <c r="N70" s="6">
        <f aca="true" t="shared" si="9" ref="N70:N88">D70-H70</f>
        <v>886768.03</v>
      </c>
      <c r="O70" s="6">
        <f aca="true" t="shared" si="10" ref="O70:O88">E70-H70</f>
        <v>27170.03</v>
      </c>
      <c r="P70" s="6">
        <f aca="true" t="shared" si="11" ref="P70:P88">IF(E70=0,0,(H70/E70)*100)</f>
        <v>59.018944478800584</v>
      </c>
    </row>
    <row r="71" spans="1:16" ht="12.75">
      <c r="A71" s="10" t="s">
        <v>184</v>
      </c>
      <c r="B71" s="11" t="s">
        <v>185</v>
      </c>
      <c r="C71" s="12">
        <v>200000</v>
      </c>
      <c r="D71" s="12">
        <v>201000</v>
      </c>
      <c r="E71" s="12">
        <v>1000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 t="shared" si="6"/>
        <v>1000</v>
      </c>
      <c r="L71" s="12">
        <f t="shared" si="7"/>
        <v>201000</v>
      </c>
      <c r="M71" s="12">
        <f t="shared" si="8"/>
        <v>0</v>
      </c>
      <c r="N71" s="12">
        <f t="shared" si="9"/>
        <v>201000</v>
      </c>
      <c r="O71" s="12">
        <f t="shared" si="10"/>
        <v>1000</v>
      </c>
      <c r="P71" s="12">
        <f t="shared" si="11"/>
        <v>0</v>
      </c>
    </row>
    <row r="72" spans="1:16" ht="12.75">
      <c r="A72" s="4" t="s">
        <v>186</v>
      </c>
      <c r="B72" s="5" t="s">
        <v>187</v>
      </c>
      <c r="C72" s="6">
        <v>200000</v>
      </c>
      <c r="D72" s="6">
        <v>201000</v>
      </c>
      <c r="E72" s="6">
        <v>1000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6"/>
        <v>1000</v>
      </c>
      <c r="L72" s="6">
        <f t="shared" si="7"/>
        <v>201000</v>
      </c>
      <c r="M72" s="6">
        <f t="shared" si="8"/>
        <v>0</v>
      </c>
      <c r="N72" s="6">
        <f t="shared" si="9"/>
        <v>201000</v>
      </c>
      <c r="O72" s="6">
        <f t="shared" si="10"/>
        <v>1000</v>
      </c>
      <c r="P72" s="6">
        <f t="shared" si="11"/>
        <v>0</v>
      </c>
    </row>
    <row r="73" spans="1:16" ht="12.75">
      <c r="A73" s="10" t="s">
        <v>188</v>
      </c>
      <c r="B73" s="11" t="s">
        <v>189</v>
      </c>
      <c r="C73" s="12">
        <v>1611109</v>
      </c>
      <c r="D73" s="12">
        <v>1626109</v>
      </c>
      <c r="E73" s="12">
        <v>244131</v>
      </c>
      <c r="F73" s="12">
        <v>121226.36</v>
      </c>
      <c r="G73" s="12">
        <v>0</v>
      </c>
      <c r="H73" s="12">
        <v>121226.36</v>
      </c>
      <c r="I73" s="12">
        <v>0</v>
      </c>
      <c r="J73" s="12">
        <v>0</v>
      </c>
      <c r="K73" s="12">
        <f t="shared" si="6"/>
        <v>122904.64</v>
      </c>
      <c r="L73" s="12">
        <f t="shared" si="7"/>
        <v>1504882.64</v>
      </c>
      <c r="M73" s="12">
        <f t="shared" si="8"/>
        <v>49.65627470497397</v>
      </c>
      <c r="N73" s="12">
        <f t="shared" si="9"/>
        <v>1504882.64</v>
      </c>
      <c r="O73" s="12">
        <f t="shared" si="10"/>
        <v>122904.64</v>
      </c>
      <c r="P73" s="12">
        <f t="shared" si="11"/>
        <v>49.65627470497397</v>
      </c>
    </row>
    <row r="74" spans="1:16" ht="12.75">
      <c r="A74" s="4" t="s">
        <v>190</v>
      </c>
      <c r="B74" s="5" t="s">
        <v>191</v>
      </c>
      <c r="C74" s="6">
        <v>65600</v>
      </c>
      <c r="D74" s="6">
        <v>65600</v>
      </c>
      <c r="E74" s="6">
        <v>11000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11000</v>
      </c>
      <c r="L74" s="6">
        <f t="shared" si="7"/>
        <v>65600</v>
      </c>
      <c r="M74" s="6">
        <f t="shared" si="8"/>
        <v>0</v>
      </c>
      <c r="N74" s="6">
        <f t="shared" si="9"/>
        <v>65600</v>
      </c>
      <c r="O74" s="6">
        <f t="shared" si="10"/>
        <v>11000</v>
      </c>
      <c r="P74" s="6">
        <f t="shared" si="11"/>
        <v>0</v>
      </c>
    </row>
    <row r="75" spans="1:16" ht="25.5">
      <c r="A75" s="4" t="s">
        <v>192</v>
      </c>
      <c r="B75" s="5" t="s">
        <v>193</v>
      </c>
      <c r="C75" s="6">
        <v>25000</v>
      </c>
      <c r="D75" s="6">
        <v>25000</v>
      </c>
      <c r="E75" s="6">
        <v>4300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4300</v>
      </c>
      <c r="L75" s="6">
        <f t="shared" si="7"/>
        <v>25000</v>
      </c>
      <c r="M75" s="6">
        <f t="shared" si="8"/>
        <v>0</v>
      </c>
      <c r="N75" s="6">
        <f t="shared" si="9"/>
        <v>25000</v>
      </c>
      <c r="O75" s="6">
        <f t="shared" si="10"/>
        <v>4300</v>
      </c>
      <c r="P75" s="6">
        <f t="shared" si="11"/>
        <v>0</v>
      </c>
    </row>
    <row r="76" spans="1:16" ht="25.5">
      <c r="A76" s="4" t="s">
        <v>194</v>
      </c>
      <c r="B76" s="5" t="s">
        <v>195</v>
      </c>
      <c r="C76" s="6">
        <v>1319709</v>
      </c>
      <c r="D76" s="6">
        <v>1319709</v>
      </c>
      <c r="E76" s="6">
        <v>206631</v>
      </c>
      <c r="F76" s="6">
        <v>113126.92</v>
      </c>
      <c r="G76" s="6">
        <v>0</v>
      </c>
      <c r="H76" s="6">
        <v>113126.92</v>
      </c>
      <c r="I76" s="6">
        <v>0</v>
      </c>
      <c r="J76" s="6">
        <v>0</v>
      </c>
      <c r="K76" s="6">
        <f t="shared" si="6"/>
        <v>93504.08</v>
      </c>
      <c r="L76" s="6">
        <f t="shared" si="7"/>
        <v>1206582.08</v>
      </c>
      <c r="M76" s="6">
        <f t="shared" si="8"/>
        <v>54.74828075167812</v>
      </c>
      <c r="N76" s="6">
        <f t="shared" si="9"/>
        <v>1206582.08</v>
      </c>
      <c r="O76" s="6">
        <f t="shared" si="10"/>
        <v>93504.08</v>
      </c>
      <c r="P76" s="6">
        <f t="shared" si="11"/>
        <v>54.74828075167812</v>
      </c>
    </row>
    <row r="77" spans="1:16" ht="12.75">
      <c r="A77" s="4" t="s">
        <v>257</v>
      </c>
      <c r="B77" s="5" t="s">
        <v>196</v>
      </c>
      <c r="C77" s="6">
        <v>65000</v>
      </c>
      <c r="D77" s="6">
        <v>65000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0</v>
      </c>
      <c r="L77" s="6">
        <f t="shared" si="7"/>
        <v>65000</v>
      </c>
      <c r="M77" s="6">
        <f t="shared" si="8"/>
        <v>0</v>
      </c>
      <c r="N77" s="6">
        <f t="shared" si="9"/>
        <v>65000</v>
      </c>
      <c r="O77" s="6">
        <f t="shared" si="10"/>
        <v>0</v>
      </c>
      <c r="P77" s="6">
        <f t="shared" si="11"/>
        <v>0</v>
      </c>
    </row>
    <row r="78" spans="1:16" ht="38.25">
      <c r="A78" s="4" t="s">
        <v>197</v>
      </c>
      <c r="B78" s="5" t="s">
        <v>198</v>
      </c>
      <c r="C78" s="6">
        <v>50000</v>
      </c>
      <c r="D78" s="6">
        <v>50000</v>
      </c>
      <c r="E78" s="6">
        <v>6000</v>
      </c>
      <c r="F78" s="6">
        <v>3000</v>
      </c>
      <c r="G78" s="6">
        <v>0</v>
      </c>
      <c r="H78" s="6">
        <v>3000</v>
      </c>
      <c r="I78" s="6">
        <v>0</v>
      </c>
      <c r="J78" s="6">
        <v>0</v>
      </c>
      <c r="K78" s="6">
        <f t="shared" si="6"/>
        <v>3000</v>
      </c>
      <c r="L78" s="6">
        <f t="shared" si="7"/>
        <v>47000</v>
      </c>
      <c r="M78" s="6">
        <f t="shared" si="8"/>
        <v>50</v>
      </c>
      <c r="N78" s="6">
        <f t="shared" si="9"/>
        <v>47000</v>
      </c>
      <c r="O78" s="6">
        <f t="shared" si="10"/>
        <v>3000</v>
      </c>
      <c r="P78" s="6">
        <f t="shared" si="11"/>
        <v>50</v>
      </c>
    </row>
    <row r="79" spans="1:16" ht="25.5">
      <c r="A79" s="4" t="s">
        <v>199</v>
      </c>
      <c r="B79" s="5" t="s">
        <v>200</v>
      </c>
      <c r="C79" s="6">
        <v>85800</v>
      </c>
      <c r="D79" s="6">
        <v>100800</v>
      </c>
      <c r="E79" s="6">
        <v>16200</v>
      </c>
      <c r="F79" s="6">
        <v>5099.44</v>
      </c>
      <c r="G79" s="6">
        <v>0</v>
      </c>
      <c r="H79" s="6">
        <v>5099.44</v>
      </c>
      <c r="I79" s="6">
        <v>0</v>
      </c>
      <c r="J79" s="6">
        <v>0</v>
      </c>
      <c r="K79" s="6">
        <f t="shared" si="6"/>
        <v>11100.560000000001</v>
      </c>
      <c r="L79" s="6">
        <f t="shared" si="7"/>
        <v>95700.56</v>
      </c>
      <c r="M79" s="6">
        <f t="shared" si="8"/>
        <v>31.47802469135802</v>
      </c>
      <c r="N79" s="6">
        <f t="shared" si="9"/>
        <v>95700.56</v>
      </c>
      <c r="O79" s="6">
        <f t="shared" si="10"/>
        <v>11100.560000000001</v>
      </c>
      <c r="P79" s="6">
        <f t="shared" si="11"/>
        <v>31.47802469135802</v>
      </c>
    </row>
    <row r="80" spans="1:16" ht="25.5">
      <c r="A80" s="10" t="s">
        <v>203</v>
      </c>
      <c r="B80" s="11" t="s">
        <v>204</v>
      </c>
      <c r="C80" s="12">
        <v>2434588</v>
      </c>
      <c r="D80" s="12">
        <v>1490603</v>
      </c>
      <c r="E80" s="12">
        <v>16000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 t="shared" si="6"/>
        <v>16000</v>
      </c>
      <c r="L80" s="12">
        <f t="shared" si="7"/>
        <v>1490603</v>
      </c>
      <c r="M80" s="12">
        <f t="shared" si="8"/>
        <v>0</v>
      </c>
      <c r="N80" s="12">
        <f t="shared" si="9"/>
        <v>1490603</v>
      </c>
      <c r="O80" s="12">
        <f t="shared" si="10"/>
        <v>16000</v>
      </c>
      <c r="P80" s="12">
        <f t="shared" si="11"/>
        <v>0</v>
      </c>
    </row>
    <row r="81" spans="1:16" ht="38.25">
      <c r="A81" s="4" t="s">
        <v>205</v>
      </c>
      <c r="B81" s="5" t="s">
        <v>206</v>
      </c>
      <c r="C81" s="6">
        <v>943985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0</v>
      </c>
      <c r="L81" s="6">
        <f t="shared" si="7"/>
        <v>0</v>
      </c>
      <c r="M81" s="6">
        <f t="shared" si="8"/>
        <v>0</v>
      </c>
      <c r="N81" s="6">
        <f t="shared" si="9"/>
        <v>0</v>
      </c>
      <c r="O81" s="6">
        <f t="shared" si="10"/>
        <v>0</v>
      </c>
      <c r="P81" s="6">
        <f t="shared" si="11"/>
        <v>0</v>
      </c>
    </row>
    <row r="82" spans="1:16" ht="38.25">
      <c r="A82" s="4" t="s">
        <v>258</v>
      </c>
      <c r="B82" s="5" t="s">
        <v>259</v>
      </c>
      <c r="C82" s="6">
        <v>1490603</v>
      </c>
      <c r="D82" s="6">
        <v>1490603</v>
      </c>
      <c r="E82" s="6">
        <v>16000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16000</v>
      </c>
      <c r="L82" s="6">
        <f t="shared" si="7"/>
        <v>1490603</v>
      </c>
      <c r="M82" s="6">
        <f t="shared" si="8"/>
        <v>0</v>
      </c>
      <c r="N82" s="6">
        <f t="shared" si="9"/>
        <v>1490603</v>
      </c>
      <c r="O82" s="6">
        <f t="shared" si="10"/>
        <v>16000</v>
      </c>
      <c r="P82" s="6">
        <f t="shared" si="11"/>
        <v>0</v>
      </c>
    </row>
    <row r="83" spans="1:16" ht="12.75">
      <c r="A83" s="10" t="s">
        <v>207</v>
      </c>
      <c r="B83" s="11" t="s">
        <v>208</v>
      </c>
      <c r="C83" s="12">
        <v>29692966</v>
      </c>
      <c r="D83" s="12">
        <v>31340178</v>
      </c>
      <c r="E83" s="12">
        <v>4778227</v>
      </c>
      <c r="F83" s="12">
        <v>4636646.75</v>
      </c>
      <c r="G83" s="12">
        <v>0</v>
      </c>
      <c r="H83" s="12">
        <v>4636644.39</v>
      </c>
      <c r="I83" s="12">
        <v>2.36</v>
      </c>
      <c r="J83" s="12">
        <v>12326.27</v>
      </c>
      <c r="K83" s="12">
        <f t="shared" si="6"/>
        <v>141580.25</v>
      </c>
      <c r="L83" s="12">
        <f t="shared" si="7"/>
        <v>26703531.25</v>
      </c>
      <c r="M83" s="12">
        <f t="shared" si="8"/>
        <v>97.03697103549078</v>
      </c>
      <c r="N83" s="12">
        <f t="shared" si="9"/>
        <v>26703533.61</v>
      </c>
      <c r="O83" s="12">
        <f t="shared" si="10"/>
        <v>141582.61000000034</v>
      </c>
      <c r="P83" s="12">
        <f t="shared" si="11"/>
        <v>97.0369216447858</v>
      </c>
    </row>
    <row r="84" spans="1:16" ht="12.75">
      <c r="A84" s="4" t="s">
        <v>209</v>
      </c>
      <c r="B84" s="5" t="s">
        <v>210</v>
      </c>
      <c r="C84" s="6">
        <v>1510022</v>
      </c>
      <c r="D84" s="6">
        <v>2755286</v>
      </c>
      <c r="E84" s="6">
        <v>21047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21047</v>
      </c>
      <c r="L84" s="6">
        <f t="shared" si="7"/>
        <v>2755286</v>
      </c>
      <c r="M84" s="6">
        <f t="shared" si="8"/>
        <v>0</v>
      </c>
      <c r="N84" s="6">
        <f t="shared" si="9"/>
        <v>2755286</v>
      </c>
      <c r="O84" s="6">
        <f t="shared" si="10"/>
        <v>21047</v>
      </c>
      <c r="P84" s="6">
        <f t="shared" si="11"/>
        <v>0</v>
      </c>
    </row>
    <row r="85" spans="1:16" ht="38.25">
      <c r="A85" s="4" t="s">
        <v>290</v>
      </c>
      <c r="B85" s="5" t="s">
        <v>291</v>
      </c>
      <c r="C85" s="6">
        <v>0</v>
      </c>
      <c r="D85" s="6">
        <v>2810</v>
      </c>
      <c r="E85" s="6">
        <v>2810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2810</v>
      </c>
      <c r="L85" s="6">
        <f t="shared" si="7"/>
        <v>2810</v>
      </c>
      <c r="M85" s="6">
        <f t="shared" si="8"/>
        <v>0</v>
      </c>
      <c r="N85" s="6">
        <f t="shared" si="9"/>
        <v>2810</v>
      </c>
      <c r="O85" s="6">
        <f t="shared" si="10"/>
        <v>2810</v>
      </c>
      <c r="P85" s="6">
        <f t="shared" si="11"/>
        <v>0</v>
      </c>
    </row>
    <row r="86" spans="1:16" ht="12.75">
      <c r="A86" s="4" t="s">
        <v>211</v>
      </c>
      <c r="B86" s="5" t="s">
        <v>212</v>
      </c>
      <c r="C86" s="6">
        <v>27114280</v>
      </c>
      <c r="D86" s="6">
        <v>27434280</v>
      </c>
      <c r="E86" s="6">
        <v>4578017</v>
      </c>
      <c r="F86" s="6">
        <v>4578017</v>
      </c>
      <c r="G86" s="6">
        <v>0</v>
      </c>
      <c r="H86" s="6">
        <v>4578017</v>
      </c>
      <c r="I86" s="6">
        <v>0</v>
      </c>
      <c r="J86" s="6">
        <v>0</v>
      </c>
      <c r="K86" s="6">
        <f t="shared" si="6"/>
        <v>0</v>
      </c>
      <c r="L86" s="6">
        <f t="shared" si="7"/>
        <v>22856263</v>
      </c>
      <c r="M86" s="6">
        <f t="shared" si="8"/>
        <v>100</v>
      </c>
      <c r="N86" s="6">
        <f t="shared" si="9"/>
        <v>22856263</v>
      </c>
      <c r="O86" s="6">
        <f t="shared" si="10"/>
        <v>0</v>
      </c>
      <c r="P86" s="6">
        <f t="shared" si="11"/>
        <v>100</v>
      </c>
    </row>
    <row r="87" spans="1:16" ht="12.75">
      <c r="A87" s="4" t="s">
        <v>213</v>
      </c>
      <c r="B87" s="5" t="s">
        <v>196</v>
      </c>
      <c r="C87" s="6">
        <v>1068664</v>
      </c>
      <c r="D87" s="6">
        <v>1147802</v>
      </c>
      <c r="E87" s="6">
        <v>176353</v>
      </c>
      <c r="F87" s="6">
        <v>58629.75</v>
      </c>
      <c r="G87" s="6">
        <v>0</v>
      </c>
      <c r="H87" s="6">
        <v>58627.39</v>
      </c>
      <c r="I87" s="6">
        <v>2.36</v>
      </c>
      <c r="J87" s="6">
        <v>12326.27</v>
      </c>
      <c r="K87" s="6">
        <f t="shared" si="6"/>
        <v>117723.25</v>
      </c>
      <c r="L87" s="6">
        <f t="shared" si="7"/>
        <v>1089172.25</v>
      </c>
      <c r="M87" s="6">
        <f t="shared" si="8"/>
        <v>33.245677703242926</v>
      </c>
      <c r="N87" s="6">
        <f t="shared" si="9"/>
        <v>1089174.61</v>
      </c>
      <c r="O87" s="6">
        <f t="shared" si="10"/>
        <v>117725.61</v>
      </c>
      <c r="P87" s="6">
        <f t="shared" si="11"/>
        <v>33.244339478205646</v>
      </c>
    </row>
    <row r="88" spans="1:16" ht="12.75">
      <c r="A88" s="10" t="s">
        <v>214</v>
      </c>
      <c r="B88" s="11" t="s">
        <v>215</v>
      </c>
      <c r="C88" s="12">
        <v>369939471</v>
      </c>
      <c r="D88" s="12">
        <v>415964117</v>
      </c>
      <c r="E88" s="12">
        <v>73249183</v>
      </c>
      <c r="F88" s="12">
        <v>43024258.60999999</v>
      </c>
      <c r="G88" s="12">
        <v>0</v>
      </c>
      <c r="H88" s="12">
        <v>40755755.26999999</v>
      </c>
      <c r="I88" s="12">
        <v>2268503.34</v>
      </c>
      <c r="J88" s="12">
        <v>70335637.10000002</v>
      </c>
      <c r="K88" s="12">
        <f t="shared" si="6"/>
        <v>30224924.390000008</v>
      </c>
      <c r="L88" s="12">
        <f t="shared" si="7"/>
        <v>372939858.39</v>
      </c>
      <c r="M88" s="12">
        <f t="shared" si="8"/>
        <v>58.73684435497388</v>
      </c>
      <c r="N88" s="12">
        <f t="shared" si="9"/>
        <v>375208361.73</v>
      </c>
      <c r="O88" s="12">
        <f t="shared" si="10"/>
        <v>32493427.73000001</v>
      </c>
      <c r="P88" s="12">
        <f t="shared" si="11"/>
        <v>55.63987692531668</v>
      </c>
    </row>
    <row r="89" spans="1:16" ht="12.75">
      <c r="A89" s="15"/>
      <c r="B89" s="17" t="s">
        <v>299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63.75">
      <c r="A90" s="3" t="s">
        <v>2</v>
      </c>
      <c r="B90" s="3" t="s">
        <v>3</v>
      </c>
      <c r="C90" s="3" t="s">
        <v>4</v>
      </c>
      <c r="D90" s="3" t="s">
        <v>5</v>
      </c>
      <c r="E90" s="3" t="s">
        <v>6</v>
      </c>
      <c r="F90" s="3" t="s">
        <v>7</v>
      </c>
      <c r="G90" s="3" t="s">
        <v>8</v>
      </c>
      <c r="H90" s="3" t="s">
        <v>9</v>
      </c>
      <c r="I90" s="3" t="s">
        <v>10</v>
      </c>
      <c r="J90" s="3" t="s">
        <v>11</v>
      </c>
      <c r="K90" s="3" t="s">
        <v>12</v>
      </c>
      <c r="L90" s="3" t="s">
        <v>13</v>
      </c>
      <c r="M90" s="3" t="s">
        <v>14</v>
      </c>
      <c r="N90" s="3" t="s">
        <v>15</v>
      </c>
      <c r="O90" s="3" t="s">
        <v>16</v>
      </c>
      <c r="P90" s="3" t="s">
        <v>17</v>
      </c>
    </row>
    <row r="91" spans="1:16" ht="12.75">
      <c r="A91" s="10" t="s">
        <v>74</v>
      </c>
      <c r="B91" s="11" t="s">
        <v>75</v>
      </c>
      <c r="C91" s="12">
        <v>224370</v>
      </c>
      <c r="D91" s="12">
        <v>584140</v>
      </c>
      <c r="E91" s="12">
        <v>458915</v>
      </c>
      <c r="F91" s="12">
        <v>317904</v>
      </c>
      <c r="G91" s="12">
        <v>0</v>
      </c>
      <c r="H91" s="12">
        <v>1132.32</v>
      </c>
      <c r="I91" s="12">
        <v>317904</v>
      </c>
      <c r="J91" s="12">
        <v>0</v>
      </c>
      <c r="K91" s="12">
        <f aca="true" t="shared" si="12" ref="K91:K127">E91-F91</f>
        <v>141011</v>
      </c>
      <c r="L91" s="12">
        <f aca="true" t="shared" si="13" ref="L91:L127">D91-F91</f>
        <v>266236</v>
      </c>
      <c r="M91" s="12">
        <f aca="true" t="shared" si="14" ref="M91:M127">IF(E91=0,0,(F91/E91)*100)</f>
        <v>69.27295904470327</v>
      </c>
      <c r="N91" s="12">
        <f aca="true" t="shared" si="15" ref="N91:N127">D91-H91</f>
        <v>583007.68</v>
      </c>
      <c r="O91" s="12">
        <f aca="true" t="shared" si="16" ref="O91:O127">E91-H91</f>
        <v>457782.68</v>
      </c>
      <c r="P91" s="12">
        <f aca="true" t="shared" si="17" ref="P91:P127">IF(E91=0,0,(H91/E91)*100)</f>
        <v>0.24673850277284462</v>
      </c>
    </row>
    <row r="92" spans="1:16" ht="12.75">
      <c r="A92" s="4" t="s">
        <v>76</v>
      </c>
      <c r="B92" s="5" t="s">
        <v>77</v>
      </c>
      <c r="C92" s="6">
        <v>224370</v>
      </c>
      <c r="D92" s="6">
        <v>584140</v>
      </c>
      <c r="E92" s="6">
        <v>458915</v>
      </c>
      <c r="F92" s="6">
        <v>317904</v>
      </c>
      <c r="G92" s="6">
        <v>0</v>
      </c>
      <c r="H92" s="6">
        <v>1132.32</v>
      </c>
      <c r="I92" s="6">
        <v>317904</v>
      </c>
      <c r="J92" s="6">
        <v>0</v>
      </c>
      <c r="K92" s="6">
        <f t="shared" si="12"/>
        <v>141011</v>
      </c>
      <c r="L92" s="6">
        <f t="shared" si="13"/>
        <v>266236</v>
      </c>
      <c r="M92" s="6">
        <f t="shared" si="14"/>
        <v>69.27295904470327</v>
      </c>
      <c r="N92" s="6">
        <f t="shared" si="15"/>
        <v>583007.68</v>
      </c>
      <c r="O92" s="6">
        <f t="shared" si="16"/>
        <v>457782.68</v>
      </c>
      <c r="P92" s="6">
        <f t="shared" si="17"/>
        <v>0.24673850277284462</v>
      </c>
    </row>
    <row r="93" spans="1:16" ht="12.75">
      <c r="A93" s="10" t="s">
        <v>78</v>
      </c>
      <c r="B93" s="11" t="s">
        <v>79</v>
      </c>
      <c r="C93" s="12">
        <v>6630120</v>
      </c>
      <c r="D93" s="12">
        <v>13111920</v>
      </c>
      <c r="E93" s="12">
        <v>1325619</v>
      </c>
      <c r="F93" s="12">
        <v>7997.24</v>
      </c>
      <c r="G93" s="12">
        <v>0</v>
      </c>
      <c r="H93" s="12">
        <v>118383.77</v>
      </c>
      <c r="I93" s="12">
        <v>0</v>
      </c>
      <c r="J93" s="12">
        <v>0</v>
      </c>
      <c r="K93" s="12">
        <f t="shared" si="12"/>
        <v>1317621.76</v>
      </c>
      <c r="L93" s="12">
        <f t="shared" si="13"/>
        <v>13103922.76</v>
      </c>
      <c r="M93" s="12">
        <f t="shared" si="14"/>
        <v>0.6032834472046644</v>
      </c>
      <c r="N93" s="12">
        <f t="shared" si="15"/>
        <v>12993536.23</v>
      </c>
      <c r="O93" s="12">
        <f t="shared" si="16"/>
        <v>1207235.23</v>
      </c>
      <c r="P93" s="12">
        <f t="shared" si="17"/>
        <v>8.93045211331461</v>
      </c>
    </row>
    <row r="94" spans="1:16" ht="12.75">
      <c r="A94" s="4" t="s">
        <v>251</v>
      </c>
      <c r="B94" s="5" t="s">
        <v>252</v>
      </c>
      <c r="C94" s="6">
        <v>2946437</v>
      </c>
      <c r="D94" s="6">
        <v>2946437</v>
      </c>
      <c r="E94" s="6">
        <v>428338.5</v>
      </c>
      <c r="F94" s="6">
        <v>7997.24</v>
      </c>
      <c r="G94" s="6">
        <v>0</v>
      </c>
      <c r="H94" s="6">
        <v>75472.67</v>
      </c>
      <c r="I94" s="6">
        <v>0</v>
      </c>
      <c r="J94" s="6">
        <v>0</v>
      </c>
      <c r="K94" s="6">
        <f t="shared" si="12"/>
        <v>420341.26</v>
      </c>
      <c r="L94" s="6">
        <f t="shared" si="13"/>
        <v>2938439.76</v>
      </c>
      <c r="M94" s="6">
        <f t="shared" si="14"/>
        <v>1.867037401494379</v>
      </c>
      <c r="N94" s="6">
        <f t="shared" si="15"/>
        <v>2870964.33</v>
      </c>
      <c r="O94" s="6">
        <f t="shared" si="16"/>
        <v>352865.83</v>
      </c>
      <c r="P94" s="6">
        <f t="shared" si="17"/>
        <v>17.61986606387238</v>
      </c>
    </row>
    <row r="95" spans="1:16" ht="38.25">
      <c r="A95" s="4" t="s">
        <v>80</v>
      </c>
      <c r="B95" s="5" t="s">
        <v>81</v>
      </c>
      <c r="C95" s="6">
        <v>3673683</v>
      </c>
      <c r="D95" s="6">
        <v>10155483</v>
      </c>
      <c r="E95" s="6">
        <v>897280.5</v>
      </c>
      <c r="F95" s="6">
        <v>0</v>
      </c>
      <c r="G95" s="6">
        <v>0</v>
      </c>
      <c r="H95" s="6">
        <v>42911.1</v>
      </c>
      <c r="I95" s="6">
        <v>0</v>
      </c>
      <c r="J95" s="6">
        <v>0</v>
      </c>
      <c r="K95" s="6">
        <f t="shared" si="12"/>
        <v>897280.5</v>
      </c>
      <c r="L95" s="6">
        <f t="shared" si="13"/>
        <v>10155483</v>
      </c>
      <c r="M95" s="6">
        <f t="shared" si="14"/>
        <v>0</v>
      </c>
      <c r="N95" s="6">
        <f t="shared" si="15"/>
        <v>10112571.9</v>
      </c>
      <c r="O95" s="6">
        <f t="shared" si="16"/>
        <v>854369.4</v>
      </c>
      <c r="P95" s="6">
        <f t="shared" si="17"/>
        <v>4.782350669606662</v>
      </c>
    </row>
    <row r="96" spans="1:16" ht="12.75">
      <c r="A96" s="4" t="s">
        <v>96</v>
      </c>
      <c r="B96" s="5" t="s">
        <v>97</v>
      </c>
      <c r="C96" s="6">
        <v>10000</v>
      </c>
      <c r="D96" s="6">
        <v>10000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12"/>
        <v>0</v>
      </c>
      <c r="L96" s="6">
        <f t="shared" si="13"/>
        <v>10000</v>
      </c>
      <c r="M96" s="6">
        <f t="shared" si="14"/>
        <v>0</v>
      </c>
      <c r="N96" s="6">
        <f t="shared" si="15"/>
        <v>10000</v>
      </c>
      <c r="O96" s="6">
        <f t="shared" si="16"/>
        <v>0</v>
      </c>
      <c r="P96" s="6">
        <f t="shared" si="17"/>
        <v>0</v>
      </c>
    </row>
    <row r="97" spans="1:16" ht="12.75">
      <c r="A97" s="10" t="s">
        <v>98</v>
      </c>
      <c r="B97" s="11" t="s">
        <v>99</v>
      </c>
      <c r="C97" s="12">
        <v>2393800</v>
      </c>
      <c r="D97" s="12">
        <v>2693800</v>
      </c>
      <c r="E97" s="12">
        <v>398966.6666666666</v>
      </c>
      <c r="F97" s="12">
        <v>0</v>
      </c>
      <c r="G97" s="12">
        <v>0</v>
      </c>
      <c r="H97" s="12">
        <v>175871.79</v>
      </c>
      <c r="I97" s="12">
        <v>0</v>
      </c>
      <c r="J97" s="12">
        <v>0</v>
      </c>
      <c r="K97" s="12">
        <f t="shared" si="12"/>
        <v>398966.6666666666</v>
      </c>
      <c r="L97" s="12">
        <f t="shared" si="13"/>
        <v>2693800</v>
      </c>
      <c r="M97" s="12">
        <f t="shared" si="14"/>
        <v>0</v>
      </c>
      <c r="N97" s="12">
        <f t="shared" si="15"/>
        <v>2517928.21</v>
      </c>
      <c r="O97" s="12">
        <f t="shared" si="16"/>
        <v>223094.87666666662</v>
      </c>
      <c r="P97" s="12">
        <f t="shared" si="17"/>
        <v>44.08182554933579</v>
      </c>
    </row>
    <row r="98" spans="1:16" ht="12.75">
      <c r="A98" s="4" t="s">
        <v>100</v>
      </c>
      <c r="B98" s="5" t="s">
        <v>101</v>
      </c>
      <c r="C98" s="6">
        <v>2378800</v>
      </c>
      <c r="D98" s="6">
        <v>2378800</v>
      </c>
      <c r="E98" s="6">
        <v>396466.6666666666</v>
      </c>
      <c r="F98" s="6">
        <v>0</v>
      </c>
      <c r="G98" s="6">
        <v>0</v>
      </c>
      <c r="H98" s="6">
        <v>175871.79</v>
      </c>
      <c r="I98" s="6">
        <v>0</v>
      </c>
      <c r="J98" s="6">
        <v>0</v>
      </c>
      <c r="K98" s="6">
        <f t="shared" si="12"/>
        <v>396466.6666666666</v>
      </c>
      <c r="L98" s="6">
        <f t="shared" si="13"/>
        <v>2378800</v>
      </c>
      <c r="M98" s="6">
        <f t="shared" si="14"/>
        <v>0</v>
      </c>
      <c r="N98" s="6">
        <f t="shared" si="15"/>
        <v>2202928.21</v>
      </c>
      <c r="O98" s="6">
        <f t="shared" si="16"/>
        <v>220594.87666666662</v>
      </c>
      <c r="P98" s="6">
        <f t="shared" si="17"/>
        <v>44.35979233226838</v>
      </c>
    </row>
    <row r="99" spans="1:16" ht="25.5">
      <c r="A99" s="4" t="s">
        <v>102</v>
      </c>
      <c r="B99" s="5" t="s">
        <v>103</v>
      </c>
      <c r="C99" s="6">
        <v>15000</v>
      </c>
      <c r="D99" s="6">
        <v>315000</v>
      </c>
      <c r="E99" s="6">
        <v>2500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f t="shared" si="12"/>
        <v>2500</v>
      </c>
      <c r="L99" s="6">
        <f t="shared" si="13"/>
        <v>315000</v>
      </c>
      <c r="M99" s="6">
        <f t="shared" si="14"/>
        <v>0</v>
      </c>
      <c r="N99" s="6">
        <f t="shared" si="15"/>
        <v>315000</v>
      </c>
      <c r="O99" s="6">
        <f t="shared" si="16"/>
        <v>2500</v>
      </c>
      <c r="P99" s="6">
        <f t="shared" si="17"/>
        <v>0</v>
      </c>
    </row>
    <row r="100" spans="1:16" ht="12.75">
      <c r="A100" s="10" t="s">
        <v>106</v>
      </c>
      <c r="B100" s="11" t="s">
        <v>107</v>
      </c>
      <c r="C100" s="12">
        <v>0</v>
      </c>
      <c r="D100" s="12">
        <v>3500</v>
      </c>
      <c r="E100" s="12">
        <v>3500</v>
      </c>
      <c r="F100" s="12">
        <v>0</v>
      </c>
      <c r="G100" s="12">
        <v>0</v>
      </c>
      <c r="H100" s="12">
        <v>1246</v>
      </c>
      <c r="I100" s="12">
        <v>0</v>
      </c>
      <c r="J100" s="12">
        <v>106.5</v>
      </c>
      <c r="K100" s="12">
        <f t="shared" si="12"/>
        <v>3500</v>
      </c>
      <c r="L100" s="12">
        <f t="shared" si="13"/>
        <v>3500</v>
      </c>
      <c r="M100" s="12">
        <f t="shared" si="14"/>
        <v>0</v>
      </c>
      <c r="N100" s="12">
        <f t="shared" si="15"/>
        <v>2254</v>
      </c>
      <c r="O100" s="12">
        <f t="shared" si="16"/>
        <v>2254</v>
      </c>
      <c r="P100" s="12">
        <f t="shared" si="17"/>
        <v>35.6</v>
      </c>
    </row>
    <row r="101" spans="1:16" ht="25.5">
      <c r="A101" s="4" t="s">
        <v>162</v>
      </c>
      <c r="B101" s="5" t="s">
        <v>163</v>
      </c>
      <c r="C101" s="6">
        <v>0</v>
      </c>
      <c r="D101" s="6">
        <v>3500</v>
      </c>
      <c r="E101" s="6">
        <v>3500</v>
      </c>
      <c r="F101" s="6">
        <v>0</v>
      </c>
      <c r="G101" s="6">
        <v>0</v>
      </c>
      <c r="H101" s="6">
        <v>1246</v>
      </c>
      <c r="I101" s="6">
        <v>0</v>
      </c>
      <c r="J101" s="6">
        <v>106.5</v>
      </c>
      <c r="K101" s="6">
        <f t="shared" si="12"/>
        <v>3500</v>
      </c>
      <c r="L101" s="6">
        <f t="shared" si="13"/>
        <v>3500</v>
      </c>
      <c r="M101" s="6">
        <f t="shared" si="14"/>
        <v>0</v>
      </c>
      <c r="N101" s="6">
        <f t="shared" si="15"/>
        <v>2254</v>
      </c>
      <c r="O101" s="6">
        <f t="shared" si="16"/>
        <v>2254</v>
      </c>
      <c r="P101" s="6">
        <f t="shared" si="17"/>
        <v>35.6</v>
      </c>
    </row>
    <row r="102" spans="1:16" ht="12.75">
      <c r="A102" s="10" t="s">
        <v>253</v>
      </c>
      <c r="B102" s="11" t="s">
        <v>254</v>
      </c>
      <c r="C102" s="12">
        <v>821000</v>
      </c>
      <c r="D102" s="12">
        <v>987450</v>
      </c>
      <c r="E102" s="12">
        <v>216450</v>
      </c>
      <c r="F102" s="12">
        <v>163425.31</v>
      </c>
      <c r="G102" s="12">
        <v>0</v>
      </c>
      <c r="H102" s="12">
        <v>163425.31</v>
      </c>
      <c r="I102" s="12">
        <v>0</v>
      </c>
      <c r="J102" s="12">
        <v>0</v>
      </c>
      <c r="K102" s="12">
        <f t="shared" si="12"/>
        <v>53024.69</v>
      </c>
      <c r="L102" s="12">
        <f t="shared" si="13"/>
        <v>824024.69</v>
      </c>
      <c r="M102" s="12">
        <f t="shared" si="14"/>
        <v>75.50256872256872</v>
      </c>
      <c r="N102" s="12">
        <f t="shared" si="15"/>
        <v>824024.69</v>
      </c>
      <c r="O102" s="12">
        <f t="shared" si="16"/>
        <v>53024.69</v>
      </c>
      <c r="P102" s="12">
        <f t="shared" si="17"/>
        <v>75.50256872256872</v>
      </c>
    </row>
    <row r="103" spans="1:16" ht="12.75">
      <c r="A103" s="4" t="s">
        <v>255</v>
      </c>
      <c r="B103" s="5" t="s">
        <v>256</v>
      </c>
      <c r="C103" s="6">
        <v>821000</v>
      </c>
      <c r="D103" s="6">
        <v>987450</v>
      </c>
      <c r="E103" s="6">
        <v>216450</v>
      </c>
      <c r="F103" s="6">
        <v>163425.31</v>
      </c>
      <c r="G103" s="6">
        <v>0</v>
      </c>
      <c r="H103" s="6">
        <v>163425.31</v>
      </c>
      <c r="I103" s="6">
        <v>0</v>
      </c>
      <c r="J103" s="6">
        <v>0</v>
      </c>
      <c r="K103" s="6">
        <f t="shared" si="12"/>
        <v>53024.69</v>
      </c>
      <c r="L103" s="6">
        <f t="shared" si="13"/>
        <v>824024.69</v>
      </c>
      <c r="M103" s="6">
        <f t="shared" si="14"/>
        <v>75.50256872256872</v>
      </c>
      <c r="N103" s="6">
        <f t="shared" si="15"/>
        <v>824024.69</v>
      </c>
      <c r="O103" s="6">
        <f t="shared" si="16"/>
        <v>53024.69</v>
      </c>
      <c r="P103" s="6">
        <f t="shared" si="17"/>
        <v>75.50256872256872</v>
      </c>
    </row>
    <row r="104" spans="1:16" ht="12.75">
      <c r="A104" s="10" t="s">
        <v>172</v>
      </c>
      <c r="B104" s="11" t="s">
        <v>173</v>
      </c>
      <c r="C104" s="12">
        <v>2179284</v>
      </c>
      <c r="D104" s="12">
        <v>2779284</v>
      </c>
      <c r="E104" s="12">
        <v>158440.83333333337</v>
      </c>
      <c r="F104" s="12">
        <v>5000</v>
      </c>
      <c r="G104" s="12">
        <v>0</v>
      </c>
      <c r="H104" s="12">
        <v>8082.03</v>
      </c>
      <c r="I104" s="12">
        <v>5000</v>
      </c>
      <c r="J104" s="12">
        <v>0</v>
      </c>
      <c r="K104" s="12">
        <f t="shared" si="12"/>
        <v>153440.83333333337</v>
      </c>
      <c r="L104" s="12">
        <f t="shared" si="13"/>
        <v>2774284</v>
      </c>
      <c r="M104" s="12">
        <f t="shared" si="14"/>
        <v>3.155752147226356</v>
      </c>
      <c r="N104" s="12">
        <f t="shared" si="15"/>
        <v>2771201.97</v>
      </c>
      <c r="O104" s="12">
        <f t="shared" si="16"/>
        <v>150358.80333333337</v>
      </c>
      <c r="P104" s="12">
        <f t="shared" si="17"/>
        <v>5.100976705289565</v>
      </c>
    </row>
    <row r="105" spans="1:16" ht="12.75">
      <c r="A105" s="4" t="s">
        <v>174</v>
      </c>
      <c r="B105" s="5" t="s">
        <v>175</v>
      </c>
      <c r="C105" s="6">
        <v>283500</v>
      </c>
      <c r="D105" s="6">
        <v>283500</v>
      </c>
      <c r="E105" s="6">
        <v>7250</v>
      </c>
      <c r="F105" s="6">
        <v>5000</v>
      </c>
      <c r="G105" s="6">
        <v>0</v>
      </c>
      <c r="H105" s="6">
        <v>5880</v>
      </c>
      <c r="I105" s="6">
        <v>5000</v>
      </c>
      <c r="J105" s="6">
        <v>0</v>
      </c>
      <c r="K105" s="6">
        <f t="shared" si="12"/>
        <v>2250</v>
      </c>
      <c r="L105" s="6">
        <f t="shared" si="13"/>
        <v>278500</v>
      </c>
      <c r="M105" s="6">
        <f t="shared" si="14"/>
        <v>68.96551724137932</v>
      </c>
      <c r="N105" s="6">
        <f t="shared" si="15"/>
        <v>277620</v>
      </c>
      <c r="O105" s="6">
        <f t="shared" si="16"/>
        <v>1370</v>
      </c>
      <c r="P105" s="6">
        <f t="shared" si="17"/>
        <v>81.10344827586206</v>
      </c>
    </row>
    <row r="106" spans="1:16" ht="12.75">
      <c r="A106" s="4" t="s">
        <v>176</v>
      </c>
      <c r="B106" s="5" t="s">
        <v>177</v>
      </c>
      <c r="C106" s="6">
        <v>13000</v>
      </c>
      <c r="D106" s="6">
        <v>13000</v>
      </c>
      <c r="E106" s="6">
        <v>500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500</v>
      </c>
      <c r="L106" s="6">
        <f t="shared" si="13"/>
        <v>13000</v>
      </c>
      <c r="M106" s="6">
        <f t="shared" si="14"/>
        <v>0</v>
      </c>
      <c r="N106" s="6">
        <f t="shared" si="15"/>
        <v>13000</v>
      </c>
      <c r="O106" s="6">
        <f t="shared" si="16"/>
        <v>500</v>
      </c>
      <c r="P106" s="6">
        <f t="shared" si="17"/>
        <v>0</v>
      </c>
    </row>
    <row r="107" spans="1:16" ht="25.5">
      <c r="A107" s="4" t="s">
        <v>178</v>
      </c>
      <c r="B107" s="5" t="s">
        <v>179</v>
      </c>
      <c r="C107" s="6">
        <v>1608284</v>
      </c>
      <c r="D107" s="6">
        <v>2208284</v>
      </c>
      <c r="E107" s="6">
        <v>116607.5</v>
      </c>
      <c r="F107" s="6">
        <v>0</v>
      </c>
      <c r="G107" s="6">
        <v>0</v>
      </c>
      <c r="H107" s="6">
        <v>2202.03</v>
      </c>
      <c r="I107" s="6">
        <v>0</v>
      </c>
      <c r="J107" s="6">
        <v>0</v>
      </c>
      <c r="K107" s="6">
        <f t="shared" si="12"/>
        <v>116607.5</v>
      </c>
      <c r="L107" s="6">
        <f t="shared" si="13"/>
        <v>2208284</v>
      </c>
      <c r="M107" s="6">
        <f t="shared" si="14"/>
        <v>0</v>
      </c>
      <c r="N107" s="6">
        <f t="shared" si="15"/>
        <v>2206081.97</v>
      </c>
      <c r="O107" s="6">
        <f t="shared" si="16"/>
        <v>114405.47</v>
      </c>
      <c r="P107" s="6">
        <f t="shared" si="17"/>
        <v>1.8884119803614694</v>
      </c>
    </row>
    <row r="108" spans="1:16" ht="12.75">
      <c r="A108" s="4" t="s">
        <v>180</v>
      </c>
      <c r="B108" s="5" t="s">
        <v>181</v>
      </c>
      <c r="C108" s="6">
        <v>264500</v>
      </c>
      <c r="D108" s="6">
        <v>264500</v>
      </c>
      <c r="E108" s="6">
        <v>34083.333333333336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34083.333333333336</v>
      </c>
      <c r="L108" s="6">
        <f t="shared" si="13"/>
        <v>264500</v>
      </c>
      <c r="M108" s="6">
        <f t="shared" si="14"/>
        <v>0</v>
      </c>
      <c r="N108" s="6">
        <f t="shared" si="15"/>
        <v>264500</v>
      </c>
      <c r="O108" s="6">
        <f t="shared" si="16"/>
        <v>34083.333333333336</v>
      </c>
      <c r="P108" s="6">
        <f t="shared" si="17"/>
        <v>0</v>
      </c>
    </row>
    <row r="109" spans="1:16" ht="12.75">
      <c r="A109" s="4" t="s">
        <v>182</v>
      </c>
      <c r="B109" s="5" t="s">
        <v>183</v>
      </c>
      <c r="C109" s="6">
        <v>10000</v>
      </c>
      <c r="D109" s="6">
        <v>10000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0</v>
      </c>
      <c r="L109" s="6">
        <f t="shared" si="13"/>
        <v>10000</v>
      </c>
      <c r="M109" s="6">
        <f t="shared" si="14"/>
        <v>0</v>
      </c>
      <c r="N109" s="6">
        <f t="shared" si="15"/>
        <v>10000</v>
      </c>
      <c r="O109" s="6">
        <f t="shared" si="16"/>
        <v>0</v>
      </c>
      <c r="P109" s="6">
        <f t="shared" si="17"/>
        <v>0</v>
      </c>
    </row>
    <row r="110" spans="1:16" ht="12.75">
      <c r="A110" s="10" t="s">
        <v>262</v>
      </c>
      <c r="B110" s="11" t="s">
        <v>263</v>
      </c>
      <c r="C110" s="12">
        <v>4958245</v>
      </c>
      <c r="D110" s="12">
        <v>4958245</v>
      </c>
      <c r="E110" s="12">
        <v>529146</v>
      </c>
      <c r="F110" s="12">
        <v>39125</v>
      </c>
      <c r="G110" s="12">
        <v>0</v>
      </c>
      <c r="H110" s="12">
        <v>39125</v>
      </c>
      <c r="I110" s="12">
        <v>0</v>
      </c>
      <c r="J110" s="12">
        <v>0</v>
      </c>
      <c r="K110" s="12">
        <f t="shared" si="12"/>
        <v>490021</v>
      </c>
      <c r="L110" s="12">
        <f t="shared" si="13"/>
        <v>4919120</v>
      </c>
      <c r="M110" s="12">
        <f t="shared" si="14"/>
        <v>7.393989560537167</v>
      </c>
      <c r="N110" s="12">
        <f t="shared" si="15"/>
        <v>4919120</v>
      </c>
      <c r="O110" s="12">
        <f t="shared" si="16"/>
        <v>490021</v>
      </c>
      <c r="P110" s="12">
        <f t="shared" si="17"/>
        <v>7.393989560537167</v>
      </c>
    </row>
    <row r="111" spans="1:16" ht="12.75">
      <c r="A111" s="4" t="s">
        <v>264</v>
      </c>
      <c r="B111" s="5" t="s">
        <v>265</v>
      </c>
      <c r="C111" s="6">
        <v>3981245</v>
      </c>
      <c r="D111" s="6">
        <v>3981245</v>
      </c>
      <c r="E111" s="6">
        <v>494146</v>
      </c>
      <c r="F111" s="6">
        <v>39125</v>
      </c>
      <c r="G111" s="6">
        <v>0</v>
      </c>
      <c r="H111" s="6">
        <v>39125</v>
      </c>
      <c r="I111" s="6">
        <v>0</v>
      </c>
      <c r="J111" s="6">
        <v>0</v>
      </c>
      <c r="K111" s="6">
        <f t="shared" si="12"/>
        <v>455021</v>
      </c>
      <c r="L111" s="6">
        <f t="shared" si="13"/>
        <v>3942120</v>
      </c>
      <c r="M111" s="6">
        <f t="shared" si="14"/>
        <v>7.917700436713036</v>
      </c>
      <c r="N111" s="6">
        <f t="shared" si="15"/>
        <v>3942120</v>
      </c>
      <c r="O111" s="6">
        <f t="shared" si="16"/>
        <v>455021</v>
      </c>
      <c r="P111" s="6">
        <f t="shared" si="17"/>
        <v>7.917700436713036</v>
      </c>
    </row>
    <row r="112" spans="1:16" ht="25.5">
      <c r="A112" s="4" t="s">
        <v>266</v>
      </c>
      <c r="B112" s="5" t="s">
        <v>267</v>
      </c>
      <c r="C112" s="6">
        <v>977000</v>
      </c>
      <c r="D112" s="6">
        <v>977000</v>
      </c>
      <c r="E112" s="6">
        <v>35000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35000</v>
      </c>
      <c r="L112" s="6">
        <f t="shared" si="13"/>
        <v>977000</v>
      </c>
      <c r="M112" s="6">
        <f t="shared" si="14"/>
        <v>0</v>
      </c>
      <c r="N112" s="6">
        <f t="shared" si="15"/>
        <v>977000</v>
      </c>
      <c r="O112" s="6">
        <f t="shared" si="16"/>
        <v>35000</v>
      </c>
      <c r="P112" s="6">
        <f t="shared" si="17"/>
        <v>0</v>
      </c>
    </row>
    <row r="113" spans="1:16" ht="25.5">
      <c r="A113" s="10" t="s">
        <v>201</v>
      </c>
      <c r="B113" s="11" t="s">
        <v>202</v>
      </c>
      <c r="C113" s="12">
        <v>150000</v>
      </c>
      <c r="D113" s="12">
        <v>150000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12"/>
        <v>0</v>
      </c>
      <c r="L113" s="12">
        <f t="shared" si="13"/>
        <v>150000</v>
      </c>
      <c r="M113" s="12">
        <f t="shared" si="14"/>
        <v>0</v>
      </c>
      <c r="N113" s="12">
        <f t="shared" si="15"/>
        <v>150000</v>
      </c>
      <c r="O113" s="12">
        <f t="shared" si="16"/>
        <v>0</v>
      </c>
      <c r="P113" s="12">
        <f t="shared" si="17"/>
        <v>0</v>
      </c>
    </row>
    <row r="114" spans="1:16" ht="12.75">
      <c r="A114" s="4" t="s">
        <v>268</v>
      </c>
      <c r="B114" s="5" t="s">
        <v>269</v>
      </c>
      <c r="C114" s="6">
        <v>120000</v>
      </c>
      <c r="D114" s="6">
        <v>120000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120000</v>
      </c>
      <c r="M114" s="6">
        <f t="shared" si="14"/>
        <v>0</v>
      </c>
      <c r="N114" s="6">
        <f t="shared" si="15"/>
        <v>120000</v>
      </c>
      <c r="O114" s="6">
        <f t="shared" si="16"/>
        <v>0</v>
      </c>
      <c r="P114" s="6">
        <f t="shared" si="17"/>
        <v>0</v>
      </c>
    </row>
    <row r="115" spans="1:16" ht="25.5">
      <c r="A115" s="4" t="s">
        <v>216</v>
      </c>
      <c r="B115" s="5" t="s">
        <v>217</v>
      </c>
      <c r="C115" s="6">
        <v>30000</v>
      </c>
      <c r="D115" s="6">
        <v>30000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30000</v>
      </c>
      <c r="M115" s="6">
        <f t="shared" si="14"/>
        <v>0</v>
      </c>
      <c r="N115" s="6">
        <f t="shared" si="15"/>
        <v>30000</v>
      </c>
      <c r="O115" s="6">
        <f t="shared" si="16"/>
        <v>0</v>
      </c>
      <c r="P115" s="6">
        <f t="shared" si="17"/>
        <v>0</v>
      </c>
    </row>
    <row r="116" spans="1:16" ht="25.5">
      <c r="A116" s="10" t="s">
        <v>203</v>
      </c>
      <c r="B116" s="11" t="s">
        <v>204</v>
      </c>
      <c r="C116" s="12">
        <v>2608000</v>
      </c>
      <c r="D116" s="12">
        <v>2608000</v>
      </c>
      <c r="E116" s="12">
        <v>50000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12"/>
        <v>50000</v>
      </c>
      <c r="L116" s="12">
        <f t="shared" si="13"/>
        <v>2608000</v>
      </c>
      <c r="M116" s="12">
        <f t="shared" si="14"/>
        <v>0</v>
      </c>
      <c r="N116" s="12">
        <f t="shared" si="15"/>
        <v>2608000</v>
      </c>
      <c r="O116" s="12">
        <f t="shared" si="16"/>
        <v>50000</v>
      </c>
      <c r="P116" s="12">
        <f t="shared" si="17"/>
        <v>0</v>
      </c>
    </row>
    <row r="117" spans="1:16" ht="38.25">
      <c r="A117" s="4" t="s">
        <v>258</v>
      </c>
      <c r="B117" s="5" t="s">
        <v>259</v>
      </c>
      <c r="C117" s="6">
        <v>2608000</v>
      </c>
      <c r="D117" s="6">
        <v>2608000</v>
      </c>
      <c r="E117" s="6">
        <v>50000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50000</v>
      </c>
      <c r="L117" s="6">
        <f t="shared" si="13"/>
        <v>2608000</v>
      </c>
      <c r="M117" s="6">
        <f t="shared" si="14"/>
        <v>0</v>
      </c>
      <c r="N117" s="6">
        <f t="shared" si="15"/>
        <v>2608000</v>
      </c>
      <c r="O117" s="6">
        <f t="shared" si="16"/>
        <v>50000</v>
      </c>
      <c r="P117" s="6">
        <f t="shared" si="17"/>
        <v>0</v>
      </c>
    </row>
    <row r="118" spans="1:16" ht="12.75">
      <c r="A118" s="10" t="s">
        <v>270</v>
      </c>
      <c r="B118" s="11" t="s">
        <v>271</v>
      </c>
      <c r="C118" s="12">
        <v>100000</v>
      </c>
      <c r="D118" s="12">
        <v>100000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0</v>
      </c>
      <c r="L118" s="12">
        <f t="shared" si="13"/>
        <v>100000</v>
      </c>
      <c r="M118" s="12">
        <f t="shared" si="14"/>
        <v>0</v>
      </c>
      <c r="N118" s="12">
        <f t="shared" si="15"/>
        <v>100000</v>
      </c>
      <c r="O118" s="12">
        <f t="shared" si="16"/>
        <v>0</v>
      </c>
      <c r="P118" s="12">
        <f t="shared" si="17"/>
        <v>0</v>
      </c>
    </row>
    <row r="119" spans="1:16" ht="38.25">
      <c r="A119" s="4" t="s">
        <v>272</v>
      </c>
      <c r="B119" s="5" t="s">
        <v>273</v>
      </c>
      <c r="C119" s="6">
        <v>100000</v>
      </c>
      <c r="D119" s="6">
        <v>100000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100000</v>
      </c>
      <c r="M119" s="6">
        <f t="shared" si="14"/>
        <v>0</v>
      </c>
      <c r="N119" s="6">
        <f t="shared" si="15"/>
        <v>100000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274</v>
      </c>
      <c r="B120" s="11" t="s">
        <v>275</v>
      </c>
      <c r="C120" s="12">
        <v>1081400</v>
      </c>
      <c r="D120" s="12">
        <v>1081400</v>
      </c>
      <c r="E120" s="12">
        <v>43966</v>
      </c>
      <c r="F120" s="12">
        <v>415.51</v>
      </c>
      <c r="G120" s="12">
        <v>0</v>
      </c>
      <c r="H120" s="12">
        <v>415.51</v>
      </c>
      <c r="I120" s="12">
        <v>0</v>
      </c>
      <c r="J120" s="12">
        <v>0</v>
      </c>
      <c r="K120" s="12">
        <f t="shared" si="12"/>
        <v>43550.49</v>
      </c>
      <c r="L120" s="12">
        <f t="shared" si="13"/>
        <v>1080984.49</v>
      </c>
      <c r="M120" s="12">
        <f t="shared" si="14"/>
        <v>0.9450711913751535</v>
      </c>
      <c r="N120" s="12">
        <f t="shared" si="15"/>
        <v>1080984.49</v>
      </c>
      <c r="O120" s="12">
        <f t="shared" si="16"/>
        <v>43550.49</v>
      </c>
      <c r="P120" s="12">
        <f t="shared" si="17"/>
        <v>0.9450711913751535</v>
      </c>
    </row>
    <row r="121" spans="1:16" ht="25.5">
      <c r="A121" s="4" t="s">
        <v>276</v>
      </c>
      <c r="B121" s="5" t="s">
        <v>277</v>
      </c>
      <c r="C121" s="6">
        <v>800000</v>
      </c>
      <c r="D121" s="6">
        <v>800000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0</v>
      </c>
      <c r="L121" s="6">
        <f t="shared" si="13"/>
        <v>800000</v>
      </c>
      <c r="M121" s="6">
        <f t="shared" si="14"/>
        <v>0</v>
      </c>
      <c r="N121" s="6">
        <f t="shared" si="15"/>
        <v>800000</v>
      </c>
      <c r="O121" s="6">
        <f t="shared" si="16"/>
        <v>0</v>
      </c>
      <c r="P121" s="6">
        <f t="shared" si="17"/>
        <v>0</v>
      </c>
    </row>
    <row r="122" spans="1:16" ht="38.25">
      <c r="A122" s="4" t="s">
        <v>278</v>
      </c>
      <c r="B122" s="5" t="s">
        <v>279</v>
      </c>
      <c r="C122" s="6">
        <v>281400</v>
      </c>
      <c r="D122" s="6">
        <v>281400</v>
      </c>
      <c r="E122" s="6">
        <v>43966</v>
      </c>
      <c r="F122" s="6">
        <v>415.51</v>
      </c>
      <c r="G122" s="6">
        <v>0</v>
      </c>
      <c r="H122" s="6">
        <v>415.51</v>
      </c>
      <c r="I122" s="6">
        <v>0</v>
      </c>
      <c r="J122" s="6">
        <v>0</v>
      </c>
      <c r="K122" s="6">
        <f t="shared" si="12"/>
        <v>43550.49</v>
      </c>
      <c r="L122" s="6">
        <f t="shared" si="13"/>
        <v>280984.49</v>
      </c>
      <c r="M122" s="6">
        <f t="shared" si="14"/>
        <v>0.9450711913751535</v>
      </c>
      <c r="N122" s="6">
        <f t="shared" si="15"/>
        <v>280984.49</v>
      </c>
      <c r="O122" s="6">
        <f t="shared" si="16"/>
        <v>43550.49</v>
      </c>
      <c r="P122" s="6">
        <f t="shared" si="17"/>
        <v>0.9450711913751535</v>
      </c>
    </row>
    <row r="123" spans="1:16" ht="12.75">
      <c r="A123" s="10" t="s">
        <v>207</v>
      </c>
      <c r="B123" s="11" t="s">
        <v>208</v>
      </c>
      <c r="C123" s="12">
        <v>9000</v>
      </c>
      <c r="D123" s="12">
        <v>1944000</v>
      </c>
      <c r="E123" s="12">
        <v>9833.333333333332</v>
      </c>
      <c r="F123" s="12">
        <v>4000</v>
      </c>
      <c r="G123" s="12">
        <v>0</v>
      </c>
      <c r="H123" s="12">
        <v>4000</v>
      </c>
      <c r="I123" s="12">
        <v>0</v>
      </c>
      <c r="J123" s="12">
        <v>0</v>
      </c>
      <c r="K123" s="12">
        <f t="shared" si="12"/>
        <v>5833.333333333332</v>
      </c>
      <c r="L123" s="12">
        <f t="shared" si="13"/>
        <v>1940000</v>
      </c>
      <c r="M123" s="12">
        <f t="shared" si="14"/>
        <v>40.67796610169492</v>
      </c>
      <c r="N123" s="12">
        <f t="shared" si="15"/>
        <v>1940000</v>
      </c>
      <c r="O123" s="12">
        <f t="shared" si="16"/>
        <v>5833.333333333332</v>
      </c>
      <c r="P123" s="12">
        <f t="shared" si="17"/>
        <v>40.67796610169492</v>
      </c>
    </row>
    <row r="124" spans="1:16" ht="38.25">
      <c r="A124" s="4" t="s">
        <v>292</v>
      </c>
      <c r="B124" s="5" t="s">
        <v>293</v>
      </c>
      <c r="C124" s="6">
        <v>0</v>
      </c>
      <c r="D124" s="6">
        <v>5000</v>
      </c>
      <c r="E124" s="6">
        <v>5000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5000</v>
      </c>
      <c r="L124" s="6">
        <f t="shared" si="13"/>
        <v>5000</v>
      </c>
      <c r="M124" s="6">
        <f t="shared" si="14"/>
        <v>0</v>
      </c>
      <c r="N124" s="6">
        <f t="shared" si="15"/>
        <v>5000</v>
      </c>
      <c r="O124" s="6">
        <f t="shared" si="16"/>
        <v>5000</v>
      </c>
      <c r="P124" s="6">
        <f t="shared" si="17"/>
        <v>0</v>
      </c>
    </row>
    <row r="125" spans="1:16" ht="12.75">
      <c r="A125" s="4" t="s">
        <v>211</v>
      </c>
      <c r="B125" s="5" t="s">
        <v>212</v>
      </c>
      <c r="C125" s="6">
        <v>0</v>
      </c>
      <c r="D125" s="6">
        <v>1930000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0</v>
      </c>
      <c r="L125" s="6">
        <f t="shared" si="13"/>
        <v>1930000</v>
      </c>
      <c r="M125" s="6">
        <f t="shared" si="14"/>
        <v>0</v>
      </c>
      <c r="N125" s="6">
        <f t="shared" si="15"/>
        <v>1930000</v>
      </c>
      <c r="O125" s="6">
        <f t="shared" si="16"/>
        <v>0</v>
      </c>
      <c r="P125" s="6">
        <f t="shared" si="17"/>
        <v>0</v>
      </c>
    </row>
    <row r="126" spans="1:16" ht="12.75">
      <c r="A126" s="4" t="s">
        <v>213</v>
      </c>
      <c r="B126" s="5" t="s">
        <v>196</v>
      </c>
      <c r="C126" s="6">
        <v>9000</v>
      </c>
      <c r="D126" s="6">
        <v>9000</v>
      </c>
      <c r="E126" s="6">
        <v>4833.333333333333</v>
      </c>
      <c r="F126" s="6">
        <v>4000</v>
      </c>
      <c r="G126" s="6">
        <v>0</v>
      </c>
      <c r="H126" s="6">
        <v>4000</v>
      </c>
      <c r="I126" s="6">
        <v>0</v>
      </c>
      <c r="J126" s="6">
        <v>0</v>
      </c>
      <c r="K126" s="6">
        <f t="shared" si="12"/>
        <v>833.333333333333</v>
      </c>
      <c r="L126" s="6">
        <f t="shared" si="13"/>
        <v>5000</v>
      </c>
      <c r="M126" s="6">
        <f t="shared" si="14"/>
        <v>82.75862068965519</v>
      </c>
      <c r="N126" s="6">
        <f t="shared" si="15"/>
        <v>5000</v>
      </c>
      <c r="O126" s="6">
        <f t="shared" si="16"/>
        <v>833.333333333333</v>
      </c>
      <c r="P126" s="6">
        <f t="shared" si="17"/>
        <v>82.75862068965519</v>
      </c>
    </row>
    <row r="127" spans="1:16" ht="12.75">
      <c r="A127" s="10" t="s">
        <v>214</v>
      </c>
      <c r="B127" s="11" t="s">
        <v>215</v>
      </c>
      <c r="C127" s="12">
        <v>21155219</v>
      </c>
      <c r="D127" s="12">
        <v>31001739</v>
      </c>
      <c r="E127" s="12">
        <v>3194836.833333333</v>
      </c>
      <c r="F127" s="12">
        <v>537867.06</v>
      </c>
      <c r="G127" s="12">
        <v>0</v>
      </c>
      <c r="H127" s="12">
        <v>511681.73</v>
      </c>
      <c r="I127" s="12">
        <v>322904</v>
      </c>
      <c r="J127" s="12">
        <v>106.5</v>
      </c>
      <c r="K127" s="12">
        <f t="shared" si="12"/>
        <v>2656969.773333333</v>
      </c>
      <c r="L127" s="12">
        <f t="shared" si="13"/>
        <v>30463871.94</v>
      </c>
      <c r="M127" s="12">
        <f t="shared" si="14"/>
        <v>16.83550954427981</v>
      </c>
      <c r="N127" s="12">
        <f t="shared" si="15"/>
        <v>30490057.27</v>
      </c>
      <c r="O127" s="12">
        <f t="shared" si="16"/>
        <v>2683155.103333333</v>
      </c>
      <c r="P127" s="12">
        <f t="shared" si="17"/>
        <v>16.01589554312659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2016-02-15T08:30:00Z</dcterms:modified>
  <cp:category/>
  <cp:version/>
  <cp:contentType/>
  <cp:contentStatus/>
</cp:coreProperties>
</file>